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105" tabRatio="749" activeTab="0"/>
  </bookViews>
  <sheets>
    <sheet name="formularz cenowy " sheetId="1" r:id="rId1"/>
    <sheet name="Arkusz1" sheetId="2" r:id="rId2"/>
  </sheets>
  <definedNames>
    <definedName name="Excel_BuiltIn__FilterDatabase_2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<sst xmlns="http://schemas.openxmlformats.org/spreadsheetml/2006/main" count="243" uniqueCount="125">
  <si>
    <t>Pakiet</t>
  </si>
  <si>
    <t>Wartość netto</t>
  </si>
  <si>
    <t xml:space="preserve"> Suma</t>
  </si>
  <si>
    <t>Oświadczamy, że:</t>
  </si>
  <si>
    <t>a.      Zapoznaliśmy się ze Specyfikacją Istotnych Warunków Zamówienia (SIWZ) i nie wnosimy do niej zastrzeżeń.</t>
  </si>
  <si>
    <t>b.      Oświadczamy, że treść złożonej oferty jest zgodna z wymogami SIWZ.</t>
  </si>
  <si>
    <t>d.      Uważamy się za związanych niniejszą ofertą na czas wskazany w SIWZ.</t>
  </si>
  <si>
    <t>.........................................................</t>
  </si>
  <si>
    <t>ZAŁĄCZNIK NR 2</t>
  </si>
  <si>
    <t>(pieczęć firmowa wykonawcy)</t>
  </si>
  <si>
    <t xml:space="preserve">1.  Oferujemy  wykonanie zamówienia za następującą cenę (PLN): </t>
  </si>
  <si>
    <t>e.      Posiadamy wystarczającą ilość oferowanego produktu pozwalającą zabezpieczyć wymaganą przez Zamawiającego ilość.</t>
  </si>
  <si>
    <t xml:space="preserve"> O F E R T A</t>
  </si>
  <si>
    <t>Wartość brutto</t>
  </si>
  <si>
    <t>Lp.</t>
  </si>
  <si>
    <t>Nazwa (rodzaj) towaru/usługi, których dostawa/świadczenie będzie prowadzić do powstania obowiązku podatkowego u zamawiającego </t>
  </si>
  <si>
    <t>Wartość bez kwoty podatku VAT towaru/usługi</t>
  </si>
  <si>
    <r>
      <t xml:space="preserve">f.     </t>
    </r>
    <r>
      <rPr>
        <b/>
        <sz val="10"/>
        <color indexed="10"/>
        <rFont val="Century Gothic"/>
        <family val="2"/>
      </rPr>
      <t xml:space="preserve"> Nie należymy / należymy *</t>
    </r>
    <r>
      <rPr>
        <sz val="10"/>
        <color indexed="8"/>
        <rFont val="Century Gothic"/>
        <family val="2"/>
      </rPr>
      <t xml:space="preserve"> do grupy kapitałowej w rozumieniu ustawy z dnia 16 lutego 2007 o ochronie konkurencji i konsumentów (Dz. U. nr 50 poz. 331 z późn. zm.). W przypadku  przynależności do grupy kapitałowej załączamy listę podmiotów należących do tej samej grupy kapitałowej, o której mowa w art. 24 ust. 2 pkt 5.</t>
    </r>
  </si>
  <si>
    <t>2. Oferujemy termin płatności za wykonanie każdorazowej dostawy (min. 60 dni) ........................ dni od dnia doręczenia faktury do siedziby Zamawiającego.</t>
  </si>
  <si>
    <t>L.p</t>
  </si>
  <si>
    <t>Nazwa Asortymentu</t>
  </si>
  <si>
    <t>jm</t>
  </si>
  <si>
    <t>ilość na 36 miesięcy</t>
  </si>
  <si>
    <t>cena jednostkowa netto</t>
  </si>
  <si>
    <t>Vat</t>
  </si>
  <si>
    <t>nr i daty obowiązywania dotychczasowej umowy</t>
  </si>
  <si>
    <t>Podać w ilu % umowa została zrealizowana w okresie jej obowiązywania</t>
  </si>
  <si>
    <t>Nr poprzednio złożonego wniosku, jeśli postępowanie jest powtórką unieważnionego</t>
  </si>
  <si>
    <t>Ilość zakupiona w ostatnim roku  (lub dłuższym okresie czasu, odpowiednio 12, 24 lub 36 m-cy)</t>
  </si>
  <si>
    <t>Uzasadnienie zwiększenia lub zmniejszenia ilości w stosunku do okresu z ubiegłego roku *</t>
  </si>
  <si>
    <t>Komórka szpitalna dla której realizowane będzie zamówienie</t>
  </si>
  <si>
    <t>Ilość miesięcy</t>
  </si>
  <si>
    <t>Ilości zakupione w 2014r</t>
  </si>
  <si>
    <t>Czepek chirurgiczny ściągnięty z tyłu gumką,  wysoki. Pakowany w karton w formie podajnika. Czepek typu Kosak lub Rondo Plus. X 1m</t>
  </si>
  <si>
    <t>szt</t>
  </si>
  <si>
    <t>brak</t>
  </si>
  <si>
    <t>Nowa pozycja na wniosek oddziału</t>
  </si>
  <si>
    <t>Blok Chirurgii Klatki Piersiowej</t>
  </si>
  <si>
    <t>1 Suma</t>
  </si>
  <si>
    <t>Kompres z gazy 17 nitkowej / 12 warstw-10cm x 20 cm/, z nitką RTG, pakowany w opakowanie typu papier folia - 5 szt w opakowaniu jednostkowym. Opakowanie oznaczone 2 naklejkami z kodem produktu, datą wazności, rodzajem asortymentu.</t>
  </si>
  <si>
    <t>op</t>
  </si>
  <si>
    <t>2 Suma</t>
  </si>
  <si>
    <t>Tupfery typu fasolka, jałowe z gazy o wymiarach 9,5 cm x 9,5 cm, z nitką RTG dodatkowo zaopatrzone w długą nitjkę 30-40 cm, pakowane po 10 szt, w opakowanie typu paier folia. Opakowanie zaopatrzone w 2 naklejki z kodem produktu, datą ważności, rodzajem asortymentu.</t>
  </si>
  <si>
    <t>Tupfery typu fasolka, jałowe z gazy o wymiarach 15 cm x 15cm, z nitką RTG dodatkowo zaopatrzone w długą nitjkę 30-40 cm, pakowane po 10 szt, w opakowanie typu paier folia. Opakowanie zaopatrzone w 2 naklejki z kodem produktu, datą ważności, rodzajem asortymentu.</t>
  </si>
  <si>
    <t>3 Suma</t>
  </si>
  <si>
    <t>Opatrunek typu Silastic folia z kauczuku silikonowego (KS), arkusz o wymiarach 40 x 40 mm i grubości 0,2 mm, pakowany po 1 szt, dostarczany w stanie jałowym.</t>
  </si>
  <si>
    <t>Oddział Otolaryngologii Dziecięcej</t>
  </si>
  <si>
    <t>Opatrunek typu Silastic folia z kauczuku silikonowego (KS), arkusz o wymiarach 40 x 40 mm i grubości 0,5 mm, pakowany po 1 szt, dostarczany w stanie jałowym.</t>
  </si>
  <si>
    <t>Opatrunek typu Silastic folia z kauczuku silikonowego (KS), arkusz o wymiarach 40 x 80 mm i grubości 0,2 mm, pakowany po 1 szt, dostarczany w stanie jałowym.</t>
  </si>
  <si>
    <t>4 Suma</t>
  </si>
  <si>
    <t>Opatrunek wewnątrznosowy typu Merocel - gąbka hemosttyczna z hydroksylowanego polimetu octanu winylu, z dodatkiem oksydowanej celulozy ( wersja Hemox). Wymiary. Dł. 8 cm, grubość 1,5 cm wysokość 2 cm, gąbka z rurką oddechową i sznureczkiem.</t>
  </si>
  <si>
    <t>Opatrunek wewnątrznosowy typu Merocel - gąbka hemosttyczna z hydroksylowanego polimetu octanu winylu, z dodatkiem oksydowanej celulozy ( wersja Hemox). Wymiary. Dł. 4,5 cm, grubość 1,5 cm wysokość 2 cm, gąbka z rurką oddechową bez sznureczka..</t>
  </si>
  <si>
    <t>5 Suma</t>
  </si>
  <si>
    <t>Środek do ochrony skóry w kremie, zapewnia unikalne i długotrwałe zabezpieczenie przed podraznieniem wywołanym płynami ustrojowymi. Zapobiega uszkodzeniu skóry wywołaqnymi nietrzymaniem moczu, nawilża wysuszony naskórek i stanowi ochronę dla spękanej skóry. Hypoalergiczny, odporny na działanie wody, zapewnia ochronę do 24godz. opakowanie 92g</t>
  </si>
  <si>
    <t>11/ZO/14/E do 27.05.17r</t>
  </si>
  <si>
    <t>Zwiekszone zużycie w ostatnim kwartale</t>
  </si>
  <si>
    <t>OITiA</t>
  </si>
  <si>
    <t>6 Suma</t>
  </si>
  <si>
    <t>Kompresy gazowe jałowe 7,5 x 7,5 cm a 2 szt</t>
  </si>
  <si>
    <t>175/12/B do 23.07.2016r</t>
  </si>
  <si>
    <t>cały szpital</t>
  </si>
  <si>
    <t>Kompresy gazowe jałowe 10 x 10 cm a 2 szt</t>
  </si>
  <si>
    <t>7 Suma</t>
  </si>
  <si>
    <t>Sterylny zestaw do torakoskopii</t>
  </si>
  <si>
    <t>Blok Operacyjny Chir. Klatki Piersiowej</t>
  </si>
  <si>
    <t xml:space="preserve">Serweta na stolik instrumentarialny 150cm x 190cm 1 szt.
Ręczniki celulozowe, 30cm x 40cm 2 szt.
Serweta na stolik Mayo 80cm x 145cm 1 szt.
Fartuch chirurgiczny, wzmocniony, z materiału oddychającego, bawełnopodobnego, gramatura 70g/m2;  rozmiar 130cm - 3 szt.
Plastikowa, niebieska miska, 500ml 1 szt.
Tupfery gaz. RTG, ekstra duże, kula 3 szt.
Kieszeń na narzędzia, samoprzylepna, dwukomorowa, 40 cm x 30 cm 1 szt.
Samoprzylepny uchwyt do mocowania przewodów, z trokami 1 szt.
Skalpel bezpieczny, chowany, r 24 1 szt.
Dren do ssaka CH 30 300cm 1 szt.
Plater z opatrunkiem 5cm x 7 cm 2 szt.
Osłona na kamerę 16cm x 250 cm  1 szt.
Taśma lepna, włókninowa 9cm x 50cm 1 szt.
Serweta włókninowa, 2w, 75cm x 90cm 1 szt. gramatura min. 57,5 g / m2
Serweta włókninowa, 2w, 100cm x 150cm 2 szt. gramatura min. 57,5 g / m2
Serweta włókninowa, 2w ze wzmocnieniem, samoprzylepna, 75cm x 90cm 2 szt. gramatura min. 57,5 g / m2
Serweta włókninowa, 2w ze wzmocnieniem, samoprzylepna, 175cm x 180cm 1 szt. gramatura min. 57,5 g / m2
Serweta włókninowa, 2w ze wzmocnieniem, samoprzylepna, 150cm x 250cm 1 szt. gramatura min. 57,5 g / m2
Kompresy gazowe z nitką RTG,12 warstwowe 10cm x 10cm - 20 szt
</t>
  </si>
  <si>
    <t>8 Suma</t>
  </si>
  <si>
    <t>Sterylny zestaw do torakotomii</t>
  </si>
  <si>
    <t xml:space="preserve">Serweta na stolik instrumentarialny 150cm x 190cm 1 szt.
Ręczniki celulozowe, 30cm x 40cm 2 szt.
Serweta na stolik Mayo 80cm x 145cm 1 szt.
Fartuch chirurgiczny, wzmocniony, z materiału oddychającego, bawełnopodobnego, rozmiar 130cm  - 3 szt. Gramatura 70g/m2
Plastikowa, niebieska miska, 500ml 1 szt.
Tupfery gaz. RTG, ekstra duże, kula 3 szt.
Kieszeń na narzędzia samoprzylepna, dwukomorowa, 30cm x 40cm - 2 szt.
Samoprzylepny chwyt do mocowania przewodów, z trokami 1 szt.
Skalpel bezpieczny, chowany, r 24 1 szt.
Kompresy gazowe 17n, 12w, RTG, 10cm x 20cm  - 3 szt.
Serwety gazowe, 20n, RTG, 40cm x 40cm, zielone - 3 szt.
Osłona uchwytu lampy ,zapakowane w  osobną torebkę,papier folia  2 szt.
Taśma lepna, włókninowa 9cm x 50cm 1 szt.
Serweta włókninowa, 2w, 75cm x 90cm 1 szt. gramatura min. 57,5 g / m2
Serweta włókninowa, 2w, 100cm x 150cm 2 szt. gramatura min. 57,5 g / m2
Serweta włókninowa, 2w ze wzmocnieniem, samoprzylepna, 75cm x 90cm 2 szt. gramatura min. 57,5 g / m2
Serweta włókninowa, 2w ze wzmocnieniem, samoprzylepna, 175cm x 180cm 1 szt. gramatura min. 57,5 g / m2
Serweta włókninowa, 2w ze wzmocnieniem, samoprzylepna, 150cm x 250cm 1 szt. gramatura min. 57,5 g / m2
</t>
  </si>
  <si>
    <t>9 Suma</t>
  </si>
  <si>
    <t>Zestaw jałowy zawiera:</t>
  </si>
  <si>
    <t>OITiA; Anestezjologia</t>
  </si>
  <si>
    <t>kompres 10cm x 10 cm wykonany z gazy 17 nitkowej, 12 warstwowe, bez nitki RTG, pakowany po 16 szt.</t>
  </si>
  <si>
    <t>serweta 45cm x 45 cm wykonane z gazy 20nitkowej, 4 warstwy wstępnie prana 1 szt bez chipa.</t>
  </si>
  <si>
    <t>peanik jałowy 14cm</t>
  </si>
  <si>
    <t>penseta jałowa 12 cm</t>
  </si>
  <si>
    <t>serweta 45cm x 45 cm wykonane z gazy 20nitkowej, 4 warstwy wstępnie prana 1 szt bez chipa RTG</t>
  </si>
  <si>
    <t>10 Suma</t>
  </si>
  <si>
    <t>Tampony higieniczne dopochwowe - Normal.</t>
  </si>
  <si>
    <t xml:space="preserve"> -</t>
  </si>
  <si>
    <t>Zakłąd Diagnostyki Obrazowej - Onkologia</t>
  </si>
  <si>
    <t>11 Suma</t>
  </si>
  <si>
    <t>Suma końcowa</t>
  </si>
  <si>
    <t>UWAGA:</t>
  </si>
  <si>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Dla wszystkich pakietów dopuszcza się tolerancję rozmiaru + - 10% </t>
    </r>
  </si>
  <si>
    <t>2. do Pakietu nr 9.</t>
  </si>
  <si>
    <t xml:space="preserve"> * Wszystkie składowe ułozone w kolejności umożliwiajacej sprawną aplikację zgodnie z zasadami aseptyki, zawiniete e serwetę na stolok instrumentariuszki.</t>
  </si>
  <si>
    <t xml:space="preserve"> * Składowe od (5-13) w kartonowym pudełku zamykanym, foliowanym od wewnątrz i dwoma naklejkami perforowanymi.</t>
  </si>
  <si>
    <t xml:space="preserve"> * Komponęty zestawu, podlegające normie PN EN 13795 1-3 z nią zgodne. Wymaga się dołączanie karty technixcznej gotowego wyrobu.</t>
  </si>
  <si>
    <t xml:space="preserve"> * Na życzenie zamawiającego 1 szt zestawu sterylnego gotowego do użycia w warunkach Sali operacyjnej.</t>
  </si>
  <si>
    <t xml:space="preserve"> * Zestaw powinien być wyposażony w minimum dwie samoprzylepne etykiety z nr. katalogowym , datą ważności i numerem serii służąca do archiwizacji danych. Zawartość zestawu opisana w języku polskim na etykiecie produktowej naklejonej na opakowanie.</t>
  </si>
  <si>
    <t xml:space="preserve"> * Zapakowane sterylnie w jedną torbę z przeźroczystej folii polietylenowej z klapką wykonana z materiału typu tyveck zgrzewaną z folią, w celu zmnimalizaowania ryzyka rozjałowienia zawartość podczas wyjmowania z opakowania przy zgrzewie powinien znajdować się sterylny magnes.</t>
  </si>
  <si>
    <t>3. do Pakietu nr 8.</t>
  </si>
  <si>
    <t xml:space="preserve"> * Składowe od (5-14) w kartonowym pudełku zamykanym, foliowanym od wewnątrz i dwoma naklejkami perforowanymi.</t>
  </si>
  <si>
    <t>145/ZP/15</t>
  </si>
  <si>
    <t>Przystępując do postępowania o udzielenie zamówienia publicznego na dostawy materiałów opatrunkowych  dla W.S.S. im. M.  Kopernika  w  Łodzi w trybie przetargu nieograniczonego oferujemy wykonanie zamówienia na następujących warunkach:</t>
  </si>
  <si>
    <r>
      <t>3. Oferujemy termin realizacji dostawy w ciągu ………(</t>
    </r>
    <r>
      <rPr>
        <sz val="10"/>
        <color indexed="8"/>
        <rFont val="Century Gothic"/>
        <family val="2"/>
      </rPr>
      <t xml:space="preserve">MAX 3 DNI) . </t>
    </r>
  </si>
  <si>
    <r>
      <t xml:space="preserve">4. W zakresie pakietów nr  1. 2. 3. 4. 5. 6. 7. 10. 11. oferujemy  termin  realizacji rekalmacji   </t>
    </r>
    <r>
      <rPr>
        <sz val="10"/>
        <color indexed="8"/>
        <rFont val="Century Gothic"/>
        <family val="2"/>
      </rPr>
      <t>(do</t>
    </r>
    <r>
      <rPr>
        <b/>
        <sz val="10"/>
        <color indexed="8"/>
        <rFont val="Century Gothic"/>
        <family val="2"/>
      </rPr>
      <t xml:space="preserve"> 5 dni </t>
    </r>
    <r>
      <rPr>
        <sz val="10"/>
        <color indexed="8"/>
        <rFont val="Century Gothic"/>
        <family val="2"/>
      </rPr>
      <t xml:space="preserve"> - 10 pkt ,</t>
    </r>
    <r>
      <rPr>
        <b/>
        <sz val="10"/>
        <color indexed="8"/>
        <rFont val="Century Gothic"/>
        <family val="2"/>
      </rPr>
      <t xml:space="preserve"> 6 - 8 dni</t>
    </r>
    <r>
      <rPr>
        <sz val="10"/>
        <color indexed="8"/>
        <rFont val="Century Gothic"/>
        <family val="2"/>
      </rPr>
      <t xml:space="preserve"> - 0 pkt)</t>
    </r>
    <r>
      <rPr>
        <sz val="10"/>
        <rFont val="Century Gothic"/>
        <family val="2"/>
      </rPr>
      <t xml:space="preserve"> .................  dni od zgłoszenia danej reklamacji</t>
    </r>
  </si>
  <si>
    <t>1. Zobowiązujemy się do dostarczenia asortymentu z terminem ważności wynoszącym (min. 12 miesięcy) ................... miesięcy od dnia dostarczenia asortymentu do Apteki Szpitalnej.</t>
  </si>
  <si>
    <t>c.      Akceptujemy w całości i bez zastrzeżeń warunki umowy zawarte we wzorze – zał. nr 10 oraz zobowiązujemy się w przypadku wyboru naszej oferty do zawarcia umowy w takim kształcie.</t>
  </si>
  <si>
    <t>* niepotrzebne skreślić</t>
  </si>
  <si>
    <t>Lp</t>
  </si>
  <si>
    <t>Nazwa asortymentu</t>
  </si>
  <si>
    <t>Potwierdzenie spełnienia parametrów Wpisać Tak/Nie</t>
  </si>
  <si>
    <t>Zapotrzebowanie</t>
  </si>
  <si>
    <t>Model, typ/ Nazwa handlowa</t>
  </si>
  <si>
    <t>Numer katalogowy oferowego produktu</t>
  </si>
  <si>
    <t>cena jednostkowa netto PLN</t>
  </si>
  <si>
    <t>Wartość netto w PLN</t>
  </si>
  <si>
    <t>cena jednostkowa brutto PLN</t>
  </si>
  <si>
    <t>stawka VAT</t>
  </si>
  <si>
    <t>Wartość brutto w PLN</t>
  </si>
  <si>
    <t>Klasa wyrobu medycznego zgodnie z ustawą o wyrobach medycznych</t>
  </si>
  <si>
    <t>10 ( poz. 9 x 6 )</t>
  </si>
  <si>
    <t>13 (poz. 10 + VAT)</t>
  </si>
  <si>
    <t>SZT.</t>
  </si>
  <si>
    <t>3000</t>
  </si>
  <si>
    <t>360</t>
  </si>
  <si>
    <t>OP.</t>
  </si>
  <si>
    <t>Należy uzupełnić  termin realizacji reklamacji, w przypadku nie wpisania ilości dni w proponowanym terminie Zamawiajacy przyjmuje, ze Wykonawca dopuszcza maksymalną ilość dni tj. 8 dni.</t>
  </si>
  <si>
    <t>UWAGA! DODATKOWY OPIS W ZAŁĄCZNIKU NR 2A</t>
  </si>
  <si>
    <t>6. Osobą upoważnioną do podpisania umowy jest ..........................................................................</t>
  </si>
  <si>
    <t>7. Zgłoszenia należy składać na numer faksu ...................................lub e-mail ………………………………….</t>
  </si>
  <si>
    <r>
      <rPr>
        <sz val="10"/>
        <color indexed="8"/>
        <rFont val="Century Gothic"/>
        <family val="2"/>
      </rPr>
      <t xml:space="preserve">8. Oświadczamy, że wybór oferty </t>
    </r>
    <r>
      <rPr>
        <b/>
        <sz val="10"/>
        <color indexed="10"/>
        <rFont val="Century Gothic"/>
        <family val="2"/>
      </rPr>
      <t>nie będzie/będzie ***</t>
    </r>
    <r>
      <rPr>
        <sz val="10"/>
        <color indexed="8"/>
        <rFont val="Century Gothic"/>
        <family val="2"/>
      </rPr>
      <t xml:space="preserve"> prowadził do powstania u Zamawiającego obowiązku podatkowego w VAT (ustawa z dnia 09.04.2015r. o zmianie ustawy o podatku od towarów i usług oraz ustawy Prawo zamówień publicznych). W przypadku powstania u Zamawiającego obowiązku podatkowego w VAT informacja winna wskazywać: nazwę, której świadczenie będzie prowadzić do powstania obowiązku podatkowego oraz wartość tej usługi bez kwoty podatku.
***  Uwaga niezaznaczenie przez wykonawcę powyższej informacji i nie wypełnienie tabeli rozumiane będzie przez zamawiającego jako informacja o tym ,że wybór oferty wykonawcy nie będzie prowadzić do powstania u zamawiającego obowiązku podatkowego.</t>
    </r>
    <r>
      <rPr>
        <b/>
        <sz val="10"/>
        <color indexed="8"/>
        <rFont val="Century Gothic"/>
        <family val="2"/>
      </rPr>
      <t xml:space="preserve">
</t>
    </r>
  </si>
  <si>
    <r>
      <t xml:space="preserve">5. W zakresie pakietów nr  8 i 9 oferujemy  termin  realizacji rekalmacji   </t>
    </r>
    <r>
      <rPr>
        <sz val="10"/>
        <color indexed="8"/>
        <rFont val="Century Gothic"/>
        <family val="2"/>
      </rPr>
      <t>(max. 8 dni)</t>
    </r>
    <r>
      <rPr>
        <sz val="10"/>
        <rFont val="Century Gothic"/>
        <family val="2"/>
      </rPr>
      <t xml:space="preserve"> .................  dni od zgłoszenia danej reklamacji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</si>
</sst>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#,##0_ ;\-#,##0\ "/>
    <numFmt numFmtId="175" formatCode="_-* #,##0.00\ [$zł-415]_-;\-* #,##0.00\ [$zł-415]_-;_-* &quot;-&quot;??\ [$zł-415]_-;_-@_-"/>
  </numFmts>
  <fonts count="8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sz val="12"/>
      <name val="Arial CE"/>
      <family val="2"/>
    </font>
    <font>
      <b/>
      <sz val="20"/>
      <name val="Century Gothic"/>
      <family val="2"/>
    </font>
    <font>
      <sz val="10"/>
      <color indexed="63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0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color indexed="60"/>
      <name val="Century Gothic"/>
      <family val="2"/>
    </font>
    <font>
      <sz val="12"/>
      <name val="Calibri"/>
      <family val="2"/>
    </font>
    <font>
      <b/>
      <sz val="13"/>
      <color indexed="60"/>
      <name val="Century Gothic"/>
      <family val="2"/>
    </font>
    <font>
      <b/>
      <sz val="12"/>
      <color indexed="6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C0000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rgb="FFC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3"/>
      <color rgb="FFC00000"/>
      <name val="Century Gothic"/>
      <family val="2"/>
    </font>
    <font>
      <b/>
      <sz val="12"/>
      <color rgb="FFC00000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0" fillId="0" borderId="0" xfId="0" applyFont="1" applyFill="1" applyBorder="1" applyAlignment="1">
      <alignment horizontal="left" vertical="center" wrapText="1"/>
    </xf>
    <xf numFmtId="166" fontId="0" fillId="0" borderId="0" xfId="42" applyNumberForma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7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6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6" fontId="12" fillId="0" borderId="0" xfId="42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4" fontId="14" fillId="0" borderId="10" xfId="69" applyFont="1" applyFill="1" applyBorder="1" applyAlignment="1" applyProtection="1">
      <alignment horizontal="center" vertical="center" wrapText="1"/>
      <protection locked="0"/>
    </xf>
    <xf numFmtId="41" fontId="14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 vertical="center"/>
    </xf>
    <xf numFmtId="0" fontId="72" fillId="0" borderId="0" xfId="0" applyNumberFormat="1" applyFont="1" applyAlignment="1">
      <alignment horizontal="left" vertical="top"/>
    </xf>
    <xf numFmtId="0" fontId="7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75" fillId="0" borderId="0" xfId="0" applyNumberFormat="1" applyFont="1" applyAlignment="1">
      <alignment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166" fontId="0" fillId="0" borderId="0" xfId="4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4" fontId="76" fillId="0" borderId="0" xfId="0" applyNumberFormat="1" applyFont="1" applyFill="1" applyBorder="1" applyAlignment="1">
      <alignment horizontal="right" vertical="center" wrapText="1"/>
    </xf>
    <xf numFmtId="164" fontId="76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7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3" fillId="0" borderId="10" xfId="57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>
      <alignment horizontal="center" vertical="center"/>
    </xf>
    <xf numFmtId="44" fontId="72" fillId="0" borderId="0" xfId="0" applyNumberFormat="1" applyFont="1" applyAlignment="1">
      <alignment horizontal="right"/>
    </xf>
    <xf numFmtId="44" fontId="10" fillId="0" borderId="0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4" fontId="3" fillId="35" borderId="10" xfId="67" applyNumberFormat="1" applyFont="1" applyFill="1" applyBorder="1" applyAlignment="1" applyProtection="1">
      <alignment horizontal="center" vertical="center" wrapText="1"/>
      <protection/>
    </xf>
    <xf numFmtId="44" fontId="3" fillId="0" borderId="10" xfId="67" applyNumberFormat="1" applyFont="1" applyFill="1" applyBorder="1" applyAlignment="1" applyProtection="1">
      <alignment horizontal="center" vertical="center" wrapText="1"/>
      <protection/>
    </xf>
    <xf numFmtId="44" fontId="0" fillId="0" borderId="0" xfId="42" applyNumberFormat="1" applyFont="1" applyFill="1" applyBorder="1" applyAlignment="1">
      <alignment horizontal="center" vertical="center" wrapText="1"/>
    </xf>
    <xf numFmtId="44" fontId="17" fillId="35" borderId="0" xfId="67" applyNumberFormat="1" applyFont="1" applyFill="1" applyBorder="1" applyAlignment="1" applyProtection="1">
      <alignment horizontal="center" vertical="center" wrapText="1"/>
      <protection/>
    </xf>
    <xf numFmtId="44" fontId="17" fillId="0" borderId="0" xfId="67" applyNumberFormat="1" applyFont="1" applyFill="1" applyBorder="1" applyAlignment="1" applyProtection="1">
      <alignment horizontal="center" vertical="center" wrapText="1"/>
      <protection/>
    </xf>
    <xf numFmtId="44" fontId="72" fillId="0" borderId="0" xfId="0" applyNumberFormat="1" applyFont="1" applyAlignment="1">
      <alignment horizontal="left" vertical="top"/>
    </xf>
    <xf numFmtId="44" fontId="15" fillId="0" borderId="0" xfId="0" applyNumberFormat="1" applyFont="1" applyAlignment="1">
      <alignment horizontal="left" vertical="center" wrapText="1"/>
    </xf>
    <xf numFmtId="44" fontId="12" fillId="0" borderId="0" xfId="42" applyNumberFormat="1" applyFont="1" applyFill="1" applyBorder="1" applyAlignment="1">
      <alignment horizontal="center" vertical="center" wrapText="1"/>
    </xf>
    <xf numFmtId="44" fontId="47" fillId="35" borderId="0" xfId="67" applyNumberFormat="1" applyFont="1" applyFill="1" applyBorder="1" applyAlignment="1" applyProtection="1">
      <alignment horizontal="center" vertical="center" wrapText="1"/>
      <protection/>
    </xf>
    <xf numFmtId="44" fontId="47" fillId="0" borderId="0" xfId="67" applyNumberFormat="1" applyFont="1" applyFill="1" applyBorder="1" applyAlignment="1" applyProtection="1">
      <alignment horizontal="center" vertical="center" wrapText="1"/>
      <protection/>
    </xf>
    <xf numFmtId="44" fontId="0" fillId="0" borderId="0" xfId="42" applyNumberFormat="1" applyFill="1" applyBorder="1" applyAlignment="1">
      <alignment horizontal="center" vertical="center" wrapText="1"/>
    </xf>
    <xf numFmtId="44" fontId="40" fillId="35" borderId="0" xfId="67" applyNumberFormat="1" applyFont="1" applyFill="1" applyBorder="1" applyAlignment="1" applyProtection="1">
      <alignment horizontal="center" vertical="center" wrapText="1"/>
      <protection/>
    </xf>
    <xf numFmtId="44" fontId="40" fillId="0" borderId="0" xfId="67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right"/>
    </xf>
    <xf numFmtId="164" fontId="76" fillId="36" borderId="12" xfId="0" applyNumberFormat="1" applyFont="1" applyFill="1" applyBorder="1" applyAlignment="1">
      <alignment horizontal="right" vertical="center" wrapText="1"/>
    </xf>
    <xf numFmtId="44" fontId="76" fillId="36" borderId="12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4" fontId="14" fillId="0" borderId="13" xfId="69" applyFont="1" applyFill="1" applyBorder="1" applyAlignment="1" applyProtection="1">
      <alignment horizontal="center" vertical="center" wrapText="1"/>
      <protection locked="0"/>
    </xf>
    <xf numFmtId="41" fontId="14" fillId="0" borderId="13" xfId="46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 wrapText="1"/>
    </xf>
    <xf numFmtId="44" fontId="3" fillId="35" borderId="13" xfId="67" applyNumberFormat="1" applyFont="1" applyFill="1" applyBorder="1" applyAlignment="1" applyProtection="1">
      <alignment horizontal="center" vertical="center" wrapText="1"/>
      <protection/>
    </xf>
    <xf numFmtId="44" fontId="3" fillId="0" borderId="13" xfId="6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NumberFormat="1" applyFont="1" applyFill="1" applyBorder="1" applyAlignment="1" applyProtection="1">
      <alignment horizontal="center" vertical="center"/>
      <protection locked="0"/>
    </xf>
    <xf numFmtId="0" fontId="3" fillId="0" borderId="15" xfId="57" applyNumberFormat="1" applyFont="1" applyFill="1" applyBorder="1" applyAlignment="1" applyProtection="1">
      <alignment horizontal="center" vertical="center"/>
      <protection locked="0"/>
    </xf>
    <xf numFmtId="1" fontId="19" fillId="37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166" fontId="17" fillId="0" borderId="10" xfId="42" applyNumberFormat="1" applyFont="1" applyFill="1" applyBorder="1" applyAlignment="1" applyProtection="1">
      <alignment horizontal="center" vertical="center" wrapText="1"/>
      <protection/>
    </xf>
    <xf numFmtId="164" fontId="17" fillId="0" borderId="10" xfId="67" applyFont="1" applyFill="1" applyBorder="1" applyAlignment="1" applyProtection="1">
      <alignment horizontal="center" vertical="center"/>
      <protection/>
    </xf>
    <xf numFmtId="164" fontId="17" fillId="0" borderId="10" xfId="67" applyFont="1" applyBorder="1" applyAlignment="1">
      <alignment horizontal="center" vertical="center"/>
    </xf>
    <xf numFmtId="9" fontId="17" fillId="0" borderId="10" xfId="0" applyNumberFormat="1" applyFont="1" applyBorder="1" applyAlignment="1">
      <alignment horizontal="center" vertical="center"/>
    </xf>
    <xf numFmtId="43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175" fontId="18" fillId="38" borderId="10" xfId="0" applyNumberFormat="1" applyFont="1" applyFill="1" applyBorder="1" applyAlignment="1">
      <alignment horizontal="center" vertical="center"/>
    </xf>
    <xf numFmtId="175" fontId="18" fillId="38" borderId="10" xfId="0" applyNumberFormat="1" applyFont="1" applyFill="1" applyBorder="1" applyAlignment="1">
      <alignment horizontal="left" vertical="center" wrapText="1"/>
    </xf>
    <xf numFmtId="175" fontId="18" fillId="38" borderId="10" xfId="42" applyNumberFormat="1" applyFont="1" applyFill="1" applyBorder="1" applyAlignment="1" applyProtection="1">
      <alignment horizontal="center" vertical="center" wrapText="1"/>
      <protection/>
    </xf>
    <xf numFmtId="175" fontId="18" fillId="38" borderId="10" xfId="67" applyNumberFormat="1" applyFont="1" applyFill="1" applyBorder="1" applyAlignment="1" applyProtection="1">
      <alignment horizontal="center" vertical="center"/>
      <protection/>
    </xf>
    <xf numFmtId="175" fontId="18" fillId="38" borderId="10" xfId="67" applyNumberFormat="1" applyFont="1" applyFill="1" applyBorder="1" applyAlignment="1">
      <alignment horizontal="center" vertical="center"/>
    </xf>
    <xf numFmtId="175" fontId="18" fillId="38" borderId="10" xfId="0" applyNumberFormat="1" applyFont="1" applyFill="1" applyBorder="1" applyAlignment="1">
      <alignment horizontal="right" vertical="center"/>
    </xf>
    <xf numFmtId="175" fontId="18" fillId="38" borderId="10" xfId="0" applyNumberFormat="1" applyFont="1" applyFill="1" applyBorder="1" applyAlignment="1">
      <alignment horizontal="center" vertical="center" wrapText="1"/>
    </xf>
    <xf numFmtId="175" fontId="18" fillId="38" borderId="10" xfId="0" applyNumberFormat="1" applyFont="1" applyFill="1" applyBorder="1" applyAlignment="1">
      <alignment horizontal="left" vertical="center"/>
    </xf>
    <xf numFmtId="1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6" fontId="17" fillId="0" borderId="13" xfId="42" applyNumberFormat="1" applyFont="1" applyFill="1" applyBorder="1" applyAlignment="1" applyProtection="1">
      <alignment horizontal="center" vertical="center" wrapText="1"/>
      <protection/>
    </xf>
    <xf numFmtId="164" fontId="17" fillId="0" borderId="13" xfId="67" applyFont="1" applyFill="1" applyBorder="1" applyAlignment="1" applyProtection="1">
      <alignment horizontal="center" vertical="center"/>
      <protection/>
    </xf>
    <xf numFmtId="164" fontId="17" fillId="0" borderId="13" xfId="67" applyFont="1" applyBorder="1" applyAlignment="1">
      <alignment horizontal="center" vertical="center"/>
    </xf>
    <xf numFmtId="9" fontId="17" fillId="0" borderId="13" xfId="0" applyNumberFormat="1" applyFont="1" applyBorder="1" applyAlignment="1">
      <alignment horizontal="center" vertical="center"/>
    </xf>
    <xf numFmtId="43" fontId="17" fillId="0" borderId="13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175" fontId="18" fillId="38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horizontal="left" vertical="center" wrapText="1"/>
    </xf>
    <xf numFmtId="1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horizontal="right" vertical="center"/>
    </xf>
    <xf numFmtId="175" fontId="18" fillId="38" borderId="1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66" fontId="17" fillId="0" borderId="0" xfId="42" applyNumberFormat="1" applyFont="1" applyFill="1" applyBorder="1" applyAlignment="1" applyProtection="1">
      <alignment horizontal="center" vertical="center" wrapText="1"/>
      <protection/>
    </xf>
    <xf numFmtId="164" fontId="17" fillId="0" borderId="0" xfId="67" applyFont="1" applyFill="1" applyBorder="1" applyAlignment="1" applyProtection="1">
      <alignment horizontal="center" vertical="center"/>
      <protection/>
    </xf>
    <xf numFmtId="164" fontId="18" fillId="0" borderId="0" xfId="67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 vertical="center"/>
    </xf>
    <xf numFmtId="175" fontId="18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64" fontId="17" fillId="0" borderId="0" xfId="67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55" applyFont="1" applyBorder="1" applyAlignment="1">
      <alignment horizontal="center" vertical="center" wrapText="1"/>
      <protection/>
    </xf>
    <xf numFmtId="0" fontId="78" fillId="0" borderId="0" xfId="55" applyFont="1" applyBorder="1" applyAlignment="1">
      <alignment horizontal="left" vertical="center"/>
      <protection/>
    </xf>
    <xf numFmtId="0" fontId="79" fillId="39" borderId="16" xfId="0" applyFont="1" applyFill="1" applyBorder="1" applyAlignment="1">
      <alignment horizontal="center" vertical="center"/>
    </xf>
    <xf numFmtId="0" fontId="71" fillId="39" borderId="16" xfId="0" applyFont="1" applyFill="1" applyBorder="1" applyAlignment="1">
      <alignment horizontal="center" vertical="center"/>
    </xf>
    <xf numFmtId="0" fontId="71" fillId="39" borderId="14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164" fontId="71" fillId="36" borderId="10" xfId="67" applyFont="1" applyFill="1" applyBorder="1" applyAlignment="1">
      <alignment horizontal="center" vertical="center" wrapText="1"/>
    </xf>
    <xf numFmtId="0" fontId="79" fillId="39" borderId="10" xfId="0" applyFont="1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center" vertical="center" wrapText="1"/>
    </xf>
    <xf numFmtId="0" fontId="71" fillId="36" borderId="13" xfId="0" applyFont="1" applyFill="1" applyBorder="1" applyAlignment="1">
      <alignment horizontal="center" vertical="center" wrapText="1"/>
    </xf>
    <xf numFmtId="0" fontId="71" fillId="36" borderId="13" xfId="42" applyNumberFormat="1" applyFont="1" applyFill="1" applyBorder="1" applyAlignment="1">
      <alignment horizontal="center" vertical="center" wrapText="1"/>
    </xf>
    <xf numFmtId="0" fontId="71" fillId="36" borderId="10" xfId="67" applyNumberFormat="1" applyFont="1" applyFill="1" applyBorder="1" applyAlignment="1">
      <alignment horizontal="center" vertical="center" wrapText="1"/>
    </xf>
    <xf numFmtId="0" fontId="3" fillId="0" borderId="17" xfId="57" applyNumberFormat="1" applyFont="1" applyFill="1" applyBorder="1" applyAlignment="1" applyProtection="1">
      <alignment horizontal="center" vertical="center"/>
      <protection locked="0"/>
    </xf>
    <xf numFmtId="0" fontId="71" fillId="36" borderId="10" xfId="42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NumberFormat="1" applyFont="1" applyAlignment="1">
      <alignment horizontal="center"/>
    </xf>
    <xf numFmtId="0" fontId="75" fillId="0" borderId="0" xfId="0" applyNumberFormat="1" applyFont="1" applyAlignment="1">
      <alignment horizontal="center" vertical="center"/>
    </xf>
    <xf numFmtId="0" fontId="75" fillId="34" borderId="11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Alignment="1">
      <alignment horizontal="center"/>
    </xf>
    <xf numFmtId="0" fontId="72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 vertical="center" wrapText="1"/>
    </xf>
    <xf numFmtId="0" fontId="7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4" fontId="76" fillId="36" borderId="10" xfId="0" applyNumberFormat="1" applyFont="1" applyFill="1" applyBorder="1" applyAlignment="1">
      <alignment horizontal="right" vertical="center" wrapText="1"/>
    </xf>
    <xf numFmtId="164" fontId="76" fillId="36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4" fontId="3" fillId="0" borderId="14" xfId="0" applyNumberFormat="1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44" fontId="76" fillId="36" borderId="17" xfId="0" applyNumberFormat="1" applyFont="1" applyFill="1" applyBorder="1" applyAlignment="1">
      <alignment horizontal="right" vertical="center" wrapText="1"/>
    </xf>
    <xf numFmtId="44" fontId="76" fillId="36" borderId="12" xfId="0" applyNumberFormat="1" applyFont="1" applyFill="1" applyBorder="1" applyAlignment="1">
      <alignment horizontal="right" vertical="center" wrapText="1"/>
    </xf>
    <xf numFmtId="44" fontId="3" fillId="35" borderId="14" xfId="67" applyNumberFormat="1" applyFont="1" applyFill="1" applyBorder="1" applyAlignment="1" applyProtection="1">
      <alignment horizontal="center" vertical="center" wrapText="1"/>
      <protection/>
    </xf>
    <xf numFmtId="44" fontId="3" fillId="35" borderId="13" xfId="67" applyNumberFormat="1" applyFont="1" applyFill="1" applyBorder="1" applyAlignment="1" applyProtection="1">
      <alignment horizontal="center" vertical="center" wrapText="1"/>
      <protection/>
    </xf>
    <xf numFmtId="0" fontId="76" fillId="36" borderId="17" xfId="57" applyNumberFormat="1" applyFont="1" applyFill="1" applyBorder="1" applyAlignment="1" applyProtection="1">
      <alignment horizontal="center" vertical="center"/>
      <protection locked="0"/>
    </xf>
    <xf numFmtId="0" fontId="76" fillId="36" borderId="12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7" fillId="0" borderId="0" xfId="0" applyNumberFormat="1" applyFont="1" applyAlignment="1">
      <alignment horizontal="left" vertical="top" wrapText="1"/>
    </xf>
    <xf numFmtId="164" fontId="76" fillId="36" borderId="17" xfId="0" applyNumberFormat="1" applyFont="1" applyFill="1" applyBorder="1" applyAlignment="1">
      <alignment horizontal="right" vertical="center" wrapText="1"/>
    </xf>
    <xf numFmtId="164" fontId="76" fillId="36" borderId="12" xfId="0" applyNumberFormat="1" applyFont="1" applyFill="1" applyBorder="1" applyAlignment="1">
      <alignment horizontal="right" vertical="center" wrapText="1"/>
    </xf>
    <xf numFmtId="0" fontId="3" fillId="0" borderId="15" xfId="57" applyNumberFormat="1" applyFont="1" applyFill="1" applyBorder="1" applyAlignment="1" applyProtection="1">
      <alignment horizontal="center" vertical="center"/>
      <protection locked="0"/>
    </xf>
    <xf numFmtId="0" fontId="3" fillId="0" borderId="18" xfId="57" applyNumberFormat="1" applyFont="1" applyFill="1" applyBorder="1" applyAlignment="1" applyProtection="1">
      <alignment horizontal="center" vertical="center"/>
      <protection locked="0"/>
    </xf>
    <xf numFmtId="0" fontId="3" fillId="0" borderId="19" xfId="57" applyNumberFormat="1" applyFont="1" applyFill="1" applyBorder="1" applyAlignment="1" applyProtection="1">
      <alignment horizontal="center" vertical="center"/>
      <protection locked="0"/>
    </xf>
    <xf numFmtId="44" fontId="3" fillId="0" borderId="10" xfId="67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14" fillId="0" borderId="14" xfId="69" applyFont="1" applyFill="1" applyBorder="1" applyAlignment="1" applyProtection="1">
      <alignment horizontal="center" vertical="center" wrapText="1"/>
      <protection locked="0"/>
    </xf>
    <xf numFmtId="44" fontId="14" fillId="0" borderId="13" xfId="69" applyFont="1" applyFill="1" applyBorder="1" applyAlignment="1" applyProtection="1">
      <alignment horizontal="center" vertical="center" wrapText="1"/>
      <protection locked="0"/>
    </xf>
    <xf numFmtId="41" fontId="14" fillId="0" borderId="14" xfId="46" applyNumberFormat="1" applyFont="1" applyFill="1" applyBorder="1" applyAlignment="1" applyProtection="1">
      <alignment horizontal="center" vertical="center" wrapText="1"/>
      <protection locked="0"/>
    </xf>
    <xf numFmtId="41" fontId="14" fillId="0" borderId="13" xfId="46" applyNumberFormat="1" applyFont="1" applyFill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4" fontId="14" fillId="0" borderId="10" xfId="69" applyFont="1" applyFill="1" applyBorder="1" applyAlignment="1" applyProtection="1">
      <alignment horizontal="center" vertical="center" wrapText="1"/>
      <protection locked="0"/>
    </xf>
    <xf numFmtId="41" fontId="14" fillId="0" borderId="10" xfId="46" applyNumberFormat="1" applyFont="1" applyFill="1" applyBorder="1" applyAlignment="1" applyProtection="1">
      <alignment horizontal="center" vertical="center" wrapText="1"/>
      <protection locked="0"/>
    </xf>
    <xf numFmtId="44" fontId="3" fillId="0" borderId="14" xfId="67" applyNumberFormat="1" applyFont="1" applyFill="1" applyBorder="1" applyAlignment="1" applyProtection="1">
      <alignment horizontal="center" vertical="center" wrapText="1"/>
      <protection/>
    </xf>
    <xf numFmtId="44" fontId="3" fillId="0" borderId="13" xfId="67" applyNumberFormat="1" applyFont="1" applyFill="1" applyBorder="1" applyAlignment="1" applyProtection="1">
      <alignment horizontal="center" vertical="center" wrapText="1"/>
      <protection/>
    </xf>
    <xf numFmtId="44" fontId="3" fillId="35" borderId="10" xfId="67" applyNumberFormat="1" applyFont="1" applyFill="1" applyBorder="1" applyAlignment="1" applyProtection="1">
      <alignment horizontal="center" vertical="center" wrapText="1"/>
      <protection/>
    </xf>
    <xf numFmtId="9" fontId="18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1" fontId="18" fillId="37" borderId="10" xfId="0" applyNumberFormat="1" applyFont="1" applyFill="1" applyBorder="1" applyAlignment="1">
      <alignment horizontal="center" vertical="center" wrapText="1"/>
    </xf>
    <xf numFmtId="166" fontId="17" fillId="37" borderId="10" xfId="42" applyNumberFormat="1" applyFont="1" applyFill="1" applyBorder="1" applyAlignment="1">
      <alignment horizontal="center" vertical="center" wrapText="1"/>
    </xf>
    <xf numFmtId="164" fontId="18" fillId="37" borderId="10" xfId="67" applyFont="1" applyFill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164" fontId="17" fillId="37" borderId="10" xfId="67" applyFont="1" applyFill="1" applyBorder="1" applyAlignment="1">
      <alignment horizontal="center" vertical="center" wrapText="1"/>
    </xf>
    <xf numFmtId="9" fontId="18" fillId="37" borderId="10" xfId="67" applyNumberFormat="1" applyFont="1" applyFill="1" applyBorder="1" applyAlignment="1">
      <alignment horizontal="center" vertical="center" wrapText="1"/>
    </xf>
    <xf numFmtId="4" fontId="18" fillId="37" borderId="10" xfId="57" applyNumberFormat="1" applyFont="1" applyFill="1" applyBorder="1" applyAlignment="1">
      <alignment horizontal="center" vertical="center" wrapText="1"/>
      <protection/>
    </xf>
    <xf numFmtId="1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6" fontId="17" fillId="0" borderId="13" xfId="42" applyNumberFormat="1" applyFont="1" applyFill="1" applyBorder="1" applyAlignment="1" applyProtection="1">
      <alignment horizontal="center" vertical="center" wrapText="1"/>
      <protection/>
    </xf>
    <xf numFmtId="166" fontId="17" fillId="0" borderId="10" xfId="42" applyNumberFormat="1" applyFont="1" applyFill="1" applyBorder="1" applyAlignment="1" applyProtection="1">
      <alignment horizontal="center" vertical="center" wrapText="1"/>
      <protection/>
    </xf>
    <xf numFmtId="164" fontId="17" fillId="0" borderId="13" xfId="67" applyFont="1" applyFill="1" applyBorder="1" applyAlignment="1" applyProtection="1">
      <alignment horizontal="center" vertical="center"/>
      <protection/>
    </xf>
    <xf numFmtId="164" fontId="17" fillId="0" borderId="10" xfId="67" applyFont="1" applyFill="1" applyBorder="1" applyAlignment="1" applyProtection="1">
      <alignment horizontal="center" vertical="center"/>
      <protection/>
    </xf>
    <xf numFmtId="164" fontId="17" fillId="0" borderId="13" xfId="67" applyFont="1" applyBorder="1" applyAlignment="1">
      <alignment horizontal="center" vertical="center"/>
    </xf>
    <xf numFmtId="164" fontId="17" fillId="0" borderId="10" xfId="67" applyFont="1" applyBorder="1" applyAlignment="1">
      <alignment horizontal="center" vertical="center"/>
    </xf>
    <xf numFmtId="9" fontId="17" fillId="0" borderId="13" xfId="0" applyNumberFormat="1" applyFont="1" applyBorder="1" applyAlignment="1">
      <alignment horizontal="center" vertical="center"/>
    </xf>
    <xf numFmtId="9" fontId="17" fillId="0" borderId="10" xfId="0" applyNumberFormat="1" applyFont="1" applyBorder="1" applyAlignment="1">
      <alignment horizontal="center" vertical="center"/>
    </xf>
    <xf numFmtId="43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66" fontId="17" fillId="0" borderId="11" xfId="42" applyNumberFormat="1" applyFont="1" applyFill="1" applyBorder="1" applyAlignment="1" applyProtection="1">
      <alignment horizontal="center" vertical="center" wrapText="1"/>
      <protection/>
    </xf>
    <xf numFmtId="164" fontId="17" fillId="0" borderId="11" xfId="67" applyFont="1" applyFill="1" applyBorder="1" applyAlignment="1" applyProtection="1">
      <alignment horizontal="center" vertical="center"/>
      <protection/>
    </xf>
    <xf numFmtId="164" fontId="17" fillId="0" borderId="11" xfId="67" applyFont="1" applyBorder="1" applyAlignment="1">
      <alignment horizontal="center" vertical="center"/>
    </xf>
    <xf numFmtId="9" fontId="17" fillId="0" borderId="11" xfId="0" applyNumberFormat="1" applyFont="1" applyBorder="1" applyAlignment="1">
      <alignment horizontal="center" vertical="center"/>
    </xf>
    <xf numFmtId="43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43" fontId="17" fillId="0" borderId="10" xfId="0" applyNumberFormat="1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5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3" xfId="57"/>
    <cellStyle name="Normalny 4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view="pageBreakPreview" zoomScale="60" workbookViewId="0" topLeftCell="A1">
      <selection activeCell="J53" sqref="J53"/>
    </sheetView>
  </sheetViews>
  <sheetFormatPr defaultColWidth="9.00390625" defaultRowHeight="18" customHeight="1"/>
  <cols>
    <col min="1" max="1" width="8.875" style="3" customWidth="1"/>
    <col min="2" max="2" width="5.00390625" style="12" customWidth="1"/>
    <col min="3" max="3" width="58.625" style="1" customWidth="1"/>
    <col min="4" max="4" width="19.125" style="12" customWidth="1"/>
    <col min="5" max="5" width="7.625" style="12" customWidth="1"/>
    <col min="6" max="6" width="16.125" style="3" customWidth="1"/>
    <col min="7" max="7" width="19.625" style="12" customWidth="1"/>
    <col min="8" max="8" width="20.625" style="2" customWidth="1"/>
    <col min="9" max="9" width="15.875" style="2" customWidth="1"/>
    <col min="10" max="10" width="18.375" style="2" customWidth="1"/>
    <col min="11" max="11" width="13.625" style="71" customWidth="1"/>
    <col min="12" max="12" width="16.25390625" style="72" customWidth="1"/>
    <col min="13" max="13" width="16.125" style="72" customWidth="1"/>
    <col min="14" max="14" width="21.25390625" style="73" customWidth="1"/>
    <col min="15" max="16384" width="9.125" style="12" customWidth="1"/>
  </cols>
  <sheetData>
    <row r="1" spans="1:17" ht="18" customHeight="1">
      <c r="A1" s="24"/>
      <c r="B1" s="20"/>
      <c r="C1" s="20"/>
      <c r="D1" s="31"/>
      <c r="E1" s="21"/>
      <c r="F1" s="157"/>
      <c r="G1" s="31"/>
      <c r="H1" s="21"/>
      <c r="I1" s="31"/>
      <c r="J1" s="31"/>
      <c r="K1" s="57"/>
      <c r="L1" s="57"/>
      <c r="M1" s="57"/>
      <c r="N1" s="57"/>
      <c r="O1" s="8"/>
      <c r="P1" s="8"/>
      <c r="Q1" s="8"/>
    </row>
    <row r="2" spans="1:14" ht="18" customHeight="1">
      <c r="A2" s="182" t="s">
        <v>7</v>
      </c>
      <c r="B2" s="182"/>
      <c r="C2" s="182"/>
      <c r="D2" s="31"/>
      <c r="E2" s="21"/>
      <c r="F2" s="157"/>
      <c r="G2" s="31"/>
      <c r="H2" s="21"/>
      <c r="I2" s="31"/>
      <c r="J2" s="31"/>
      <c r="K2" s="57"/>
      <c r="L2" s="57"/>
      <c r="M2" s="57"/>
      <c r="N2" s="74" t="s">
        <v>8</v>
      </c>
    </row>
    <row r="3" spans="1:14" ht="18" customHeight="1">
      <c r="A3" s="182" t="s">
        <v>9</v>
      </c>
      <c r="B3" s="182"/>
      <c r="C3" s="182"/>
      <c r="D3" s="22"/>
      <c r="E3" s="186" t="s">
        <v>12</v>
      </c>
      <c r="F3" s="186"/>
      <c r="G3" s="186"/>
      <c r="H3" s="186"/>
      <c r="I3" s="186"/>
      <c r="J3" s="186"/>
      <c r="K3" s="186"/>
      <c r="L3" s="58"/>
      <c r="M3" s="58"/>
      <c r="N3" s="58" t="s">
        <v>94</v>
      </c>
    </row>
    <row r="4" spans="1:17" ht="48" customHeight="1">
      <c r="A4" s="183" t="s">
        <v>95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1"/>
      <c r="P4" s="11"/>
      <c r="Q4" s="9"/>
    </row>
    <row r="5" spans="1:17" ht="18" customHeight="1">
      <c r="A5" s="184" t="s">
        <v>10</v>
      </c>
      <c r="B5" s="184"/>
      <c r="C5" s="184"/>
      <c r="D5" s="184"/>
      <c r="E5" s="184"/>
      <c r="F5" s="184"/>
      <c r="G5" s="184"/>
      <c r="H5" s="23"/>
      <c r="I5" s="23"/>
      <c r="J5" s="23"/>
      <c r="K5" s="59"/>
      <c r="L5" s="59"/>
      <c r="M5" s="59"/>
      <c r="N5" s="59"/>
      <c r="O5" s="9"/>
      <c r="P5" s="9"/>
      <c r="Q5" s="10"/>
    </row>
    <row r="6" spans="1:17" ht="84.75" customHeight="1">
      <c r="A6" s="142" t="s">
        <v>0</v>
      </c>
      <c r="B6" s="143" t="s">
        <v>101</v>
      </c>
      <c r="C6" s="144" t="s">
        <v>102</v>
      </c>
      <c r="D6" s="144" t="s">
        <v>103</v>
      </c>
      <c r="E6" s="145" t="s">
        <v>21</v>
      </c>
      <c r="F6" s="154" t="s">
        <v>104</v>
      </c>
      <c r="G6" s="146" t="s">
        <v>105</v>
      </c>
      <c r="H6" s="146" t="s">
        <v>106</v>
      </c>
      <c r="I6" s="146" t="s">
        <v>107</v>
      </c>
      <c r="J6" s="146" t="s">
        <v>108</v>
      </c>
      <c r="K6" s="146" t="s">
        <v>109</v>
      </c>
      <c r="L6" s="145" t="s">
        <v>110</v>
      </c>
      <c r="M6" s="145" t="s">
        <v>111</v>
      </c>
      <c r="N6" s="145" t="s">
        <v>112</v>
      </c>
      <c r="O6" s="9"/>
      <c r="P6" s="9"/>
      <c r="Q6" s="10"/>
    </row>
    <row r="7" spans="1:14" ht="60" customHeight="1">
      <c r="A7" s="147">
        <v>1</v>
      </c>
      <c r="B7" s="148">
        <v>2</v>
      </c>
      <c r="C7" s="149">
        <v>3</v>
      </c>
      <c r="D7" s="149">
        <v>4</v>
      </c>
      <c r="E7" s="150">
        <v>5</v>
      </c>
      <c r="F7" s="151">
        <v>6</v>
      </c>
      <c r="G7" s="152">
        <v>7</v>
      </c>
      <c r="H7" s="152">
        <v>8</v>
      </c>
      <c r="I7" s="152">
        <v>9</v>
      </c>
      <c r="J7" s="152" t="s">
        <v>113</v>
      </c>
      <c r="K7" s="152">
        <v>11</v>
      </c>
      <c r="L7" s="145">
        <v>12</v>
      </c>
      <c r="M7" s="145" t="s">
        <v>114</v>
      </c>
      <c r="N7" s="145">
        <v>14</v>
      </c>
    </row>
    <row r="8" spans="1:14" s="46" customFormat="1" ht="72.75" customHeight="1">
      <c r="A8" s="86">
        <v>1</v>
      </c>
      <c r="B8" s="77">
        <v>1</v>
      </c>
      <c r="C8" s="78" t="s">
        <v>33</v>
      </c>
      <c r="D8" s="79"/>
      <c r="E8" s="77" t="s">
        <v>115</v>
      </c>
      <c r="F8" s="155" t="s">
        <v>116</v>
      </c>
      <c r="G8" s="80"/>
      <c r="H8" s="81"/>
      <c r="I8" s="82"/>
      <c r="J8" s="77"/>
      <c r="K8" s="83"/>
      <c r="L8" s="84"/>
      <c r="M8" s="84"/>
      <c r="N8" s="85"/>
    </row>
    <row r="9" spans="1:14" s="46" customFormat="1" ht="27.75" customHeight="1">
      <c r="A9" s="193" t="s">
        <v>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75"/>
      <c r="N9" s="75"/>
    </row>
    <row r="10" spans="1:14" s="46" customFormat="1" ht="114.75" customHeight="1">
      <c r="A10" s="87">
        <v>2</v>
      </c>
      <c r="B10" s="32">
        <v>1</v>
      </c>
      <c r="C10" s="33" t="s">
        <v>39</v>
      </c>
      <c r="D10" s="34"/>
      <c r="E10" s="32" t="s">
        <v>118</v>
      </c>
      <c r="F10" s="156" t="s">
        <v>117</v>
      </c>
      <c r="G10" s="35"/>
      <c r="H10" s="36"/>
      <c r="I10" s="56"/>
      <c r="J10" s="32"/>
      <c r="K10" s="60"/>
      <c r="L10" s="61"/>
      <c r="M10" s="61"/>
      <c r="N10" s="62"/>
    </row>
    <row r="11" spans="1:14" s="46" customFormat="1" ht="27.75" customHeight="1">
      <c r="A11" s="176" t="s">
        <v>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76"/>
      <c r="N11" s="76"/>
    </row>
    <row r="12" spans="1:14" s="46" customFormat="1" ht="67.5">
      <c r="A12" s="188">
        <v>3</v>
      </c>
      <c r="B12" s="32">
        <v>1</v>
      </c>
      <c r="C12" s="33" t="s">
        <v>42</v>
      </c>
      <c r="D12" s="34"/>
      <c r="E12" s="32" t="s">
        <v>118</v>
      </c>
      <c r="F12" s="156" t="s">
        <v>117</v>
      </c>
      <c r="G12" s="35"/>
      <c r="H12" s="36"/>
      <c r="I12" s="56"/>
      <c r="J12" s="32"/>
      <c r="K12" s="60"/>
      <c r="L12" s="61"/>
      <c r="M12" s="61"/>
      <c r="N12" s="62"/>
    </row>
    <row r="13" spans="1:14" s="46" customFormat="1" ht="67.5">
      <c r="A13" s="188"/>
      <c r="B13" s="32">
        <v>2</v>
      </c>
      <c r="C13" s="33" t="s">
        <v>43</v>
      </c>
      <c r="D13" s="34"/>
      <c r="E13" s="32" t="s">
        <v>118</v>
      </c>
      <c r="F13" s="156" t="s">
        <v>117</v>
      </c>
      <c r="G13" s="35"/>
      <c r="H13" s="36"/>
      <c r="I13" s="56"/>
      <c r="J13" s="32"/>
      <c r="K13" s="60"/>
      <c r="L13" s="61"/>
      <c r="M13" s="61"/>
      <c r="N13" s="62"/>
    </row>
    <row r="14" spans="1:14" s="46" customFormat="1" ht="27.75" customHeight="1">
      <c r="A14" s="176" t="s">
        <v>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76"/>
      <c r="N14" s="76"/>
    </row>
    <row r="15" spans="1:14" s="46" customFormat="1" ht="40.5">
      <c r="A15" s="195">
        <v>4</v>
      </c>
      <c r="B15" s="32">
        <v>1</v>
      </c>
      <c r="C15" s="33" t="s">
        <v>45</v>
      </c>
      <c r="D15" s="34"/>
      <c r="E15" s="32" t="s">
        <v>115</v>
      </c>
      <c r="F15" s="156">
        <v>30</v>
      </c>
      <c r="G15" s="35"/>
      <c r="H15" s="36"/>
      <c r="I15" s="56"/>
      <c r="J15" s="32"/>
      <c r="K15" s="60"/>
      <c r="L15" s="61"/>
      <c r="M15" s="61"/>
      <c r="N15" s="62"/>
    </row>
    <row r="16" spans="1:14" s="46" customFormat="1" ht="40.5">
      <c r="A16" s="196"/>
      <c r="B16" s="32">
        <v>2</v>
      </c>
      <c r="C16" s="33" t="s">
        <v>47</v>
      </c>
      <c r="D16" s="34"/>
      <c r="E16" s="32" t="s">
        <v>115</v>
      </c>
      <c r="F16" s="156">
        <v>30</v>
      </c>
      <c r="G16" s="35"/>
      <c r="H16" s="36"/>
      <c r="I16" s="56"/>
      <c r="J16" s="32"/>
      <c r="K16" s="60"/>
      <c r="L16" s="61"/>
      <c r="M16" s="61"/>
      <c r="N16" s="62"/>
    </row>
    <row r="17" spans="1:14" s="46" customFormat="1" ht="40.5">
      <c r="A17" s="197"/>
      <c r="B17" s="32">
        <v>3</v>
      </c>
      <c r="C17" s="33" t="s">
        <v>48</v>
      </c>
      <c r="D17" s="34"/>
      <c r="E17" s="32" t="s">
        <v>115</v>
      </c>
      <c r="F17" s="156">
        <v>30</v>
      </c>
      <c r="G17" s="35"/>
      <c r="H17" s="36"/>
      <c r="I17" s="56"/>
      <c r="J17" s="32"/>
      <c r="K17" s="60"/>
      <c r="L17" s="61"/>
      <c r="M17" s="61"/>
      <c r="N17" s="62"/>
    </row>
    <row r="18" spans="1:14" s="46" customFormat="1" ht="27.75" customHeight="1">
      <c r="A18" s="176" t="s">
        <v>2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76"/>
      <c r="N18" s="76"/>
    </row>
    <row r="19" spans="1:14" s="46" customFormat="1" ht="67.5">
      <c r="A19" s="195">
        <v>5</v>
      </c>
      <c r="B19" s="32">
        <v>1</v>
      </c>
      <c r="C19" s="33" t="s">
        <v>50</v>
      </c>
      <c r="D19" s="34"/>
      <c r="E19" s="32" t="s">
        <v>115</v>
      </c>
      <c r="F19" s="156">
        <v>90</v>
      </c>
      <c r="G19" s="35"/>
      <c r="H19" s="36"/>
      <c r="I19" s="56"/>
      <c r="J19" s="32"/>
      <c r="K19" s="60"/>
      <c r="L19" s="61"/>
      <c r="M19" s="61"/>
      <c r="N19" s="62"/>
    </row>
    <row r="20" spans="1:14" s="46" customFormat="1" ht="67.5">
      <c r="A20" s="197"/>
      <c r="B20" s="32">
        <v>2</v>
      </c>
      <c r="C20" s="33" t="s">
        <v>51</v>
      </c>
      <c r="D20" s="34"/>
      <c r="E20" s="32" t="s">
        <v>115</v>
      </c>
      <c r="F20" s="156">
        <v>90</v>
      </c>
      <c r="G20" s="35"/>
      <c r="H20" s="36"/>
      <c r="I20" s="56"/>
      <c r="J20" s="32"/>
      <c r="K20" s="60"/>
      <c r="L20" s="61"/>
      <c r="M20" s="61"/>
      <c r="N20" s="62"/>
    </row>
    <row r="21" spans="1:14" s="46" customFormat="1" ht="27.75" customHeight="1">
      <c r="A21" s="176" t="s">
        <v>2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76"/>
      <c r="N21" s="76"/>
    </row>
    <row r="22" spans="1:14" s="46" customFormat="1" ht="94.5">
      <c r="A22" s="153">
        <v>6</v>
      </c>
      <c r="B22" s="32">
        <v>1</v>
      </c>
      <c r="C22" s="33" t="s">
        <v>53</v>
      </c>
      <c r="D22" s="34"/>
      <c r="E22" s="32" t="s">
        <v>115</v>
      </c>
      <c r="F22" s="156">
        <v>1500</v>
      </c>
      <c r="G22" s="35"/>
      <c r="H22" s="36"/>
      <c r="I22" s="56"/>
      <c r="J22" s="32"/>
      <c r="K22" s="60"/>
      <c r="L22" s="61"/>
      <c r="M22" s="61"/>
      <c r="N22" s="62"/>
    </row>
    <row r="23" spans="1:14" s="46" customFormat="1" ht="27.75" customHeight="1">
      <c r="A23" s="176" t="s">
        <v>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76"/>
      <c r="N23" s="76"/>
    </row>
    <row r="24" spans="1:14" s="46" customFormat="1" ht="27.75" customHeight="1">
      <c r="A24" s="188">
        <v>7</v>
      </c>
      <c r="B24" s="32">
        <v>1</v>
      </c>
      <c r="C24" s="33" t="s">
        <v>58</v>
      </c>
      <c r="D24" s="34"/>
      <c r="E24" s="32" t="s">
        <v>118</v>
      </c>
      <c r="F24" s="156">
        <v>900000</v>
      </c>
      <c r="G24" s="35"/>
      <c r="H24" s="36"/>
      <c r="I24" s="56"/>
      <c r="J24" s="32"/>
      <c r="K24" s="60"/>
      <c r="L24" s="61"/>
      <c r="M24" s="61"/>
      <c r="N24" s="62"/>
    </row>
    <row r="25" spans="1:14" s="46" customFormat="1" ht="27.75" customHeight="1">
      <c r="A25" s="188"/>
      <c r="B25" s="32">
        <v>2</v>
      </c>
      <c r="C25" s="33" t="s">
        <v>61</v>
      </c>
      <c r="D25" s="34"/>
      <c r="E25" s="32" t="s">
        <v>118</v>
      </c>
      <c r="F25" s="156">
        <v>545000</v>
      </c>
      <c r="G25" s="35"/>
      <c r="H25" s="36"/>
      <c r="I25" s="56"/>
      <c r="J25" s="32"/>
      <c r="K25" s="60"/>
      <c r="L25" s="61"/>
      <c r="M25" s="61"/>
      <c r="N25" s="62"/>
    </row>
    <row r="26" spans="1:14" s="46" customFormat="1" ht="27.75" customHeight="1">
      <c r="A26" s="176" t="s">
        <v>2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76"/>
      <c r="N26" s="76"/>
    </row>
    <row r="27" spans="1:14" s="46" customFormat="1" ht="25.5" customHeight="1">
      <c r="A27" s="188">
        <v>8</v>
      </c>
      <c r="B27" s="189">
        <v>1</v>
      </c>
      <c r="C27" s="33" t="s">
        <v>63</v>
      </c>
      <c r="D27" s="189"/>
      <c r="E27" s="189" t="s">
        <v>118</v>
      </c>
      <c r="F27" s="199">
        <v>80</v>
      </c>
      <c r="G27" s="201"/>
      <c r="H27" s="203"/>
      <c r="I27" s="205"/>
      <c r="J27" s="189"/>
      <c r="K27" s="174"/>
      <c r="L27" s="178"/>
      <c r="M27" s="178"/>
      <c r="N27" s="209"/>
    </row>
    <row r="28" spans="1:14" s="46" customFormat="1" ht="364.5" customHeight="1">
      <c r="A28" s="188"/>
      <c r="B28" s="190"/>
      <c r="C28" s="168" t="s">
        <v>65</v>
      </c>
      <c r="D28" s="190"/>
      <c r="E28" s="190"/>
      <c r="F28" s="200"/>
      <c r="G28" s="202"/>
      <c r="H28" s="204"/>
      <c r="I28" s="206"/>
      <c r="J28" s="190"/>
      <c r="K28" s="175"/>
      <c r="L28" s="179"/>
      <c r="M28" s="179"/>
      <c r="N28" s="210"/>
    </row>
    <row r="29" spans="1:14" s="46" customFormat="1" ht="30.75" customHeight="1">
      <c r="A29" s="180" t="s">
        <v>120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</row>
    <row r="30" spans="1:14" s="46" customFormat="1" ht="27.75" customHeight="1">
      <c r="A30" s="176" t="s">
        <v>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76"/>
      <c r="N30" s="76"/>
    </row>
    <row r="31" spans="1:14" s="46" customFormat="1" ht="13.5">
      <c r="A31" s="188">
        <v>9</v>
      </c>
      <c r="B31" s="172">
        <v>1</v>
      </c>
      <c r="C31" s="33" t="s">
        <v>67</v>
      </c>
      <c r="D31" s="189"/>
      <c r="E31" s="189" t="s">
        <v>118</v>
      </c>
      <c r="F31" s="199">
        <v>80</v>
      </c>
      <c r="G31" s="201"/>
      <c r="H31" s="203"/>
      <c r="I31" s="205"/>
      <c r="J31" s="189"/>
      <c r="K31" s="174"/>
      <c r="L31" s="178"/>
      <c r="M31" s="178"/>
      <c r="N31" s="209"/>
    </row>
    <row r="32" spans="1:14" s="46" customFormat="1" ht="372.75" customHeight="1">
      <c r="A32" s="188"/>
      <c r="B32" s="172"/>
      <c r="C32" s="168" t="s">
        <v>68</v>
      </c>
      <c r="D32" s="190"/>
      <c r="E32" s="190"/>
      <c r="F32" s="200"/>
      <c r="G32" s="202"/>
      <c r="H32" s="204"/>
      <c r="I32" s="206"/>
      <c r="J32" s="190"/>
      <c r="K32" s="175"/>
      <c r="L32" s="179"/>
      <c r="M32" s="179"/>
      <c r="N32" s="210"/>
    </row>
    <row r="33" spans="1:14" s="46" customFormat="1" ht="23.25" customHeight="1">
      <c r="A33" s="180" t="s">
        <v>120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4" spans="1:14" s="46" customFormat="1" ht="27.75" customHeight="1">
      <c r="A34" s="176" t="s">
        <v>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76"/>
      <c r="N34" s="76"/>
    </row>
    <row r="35" spans="1:14" s="46" customFormat="1" ht="24" customHeight="1">
      <c r="A35" s="188">
        <v>10</v>
      </c>
      <c r="B35" s="172">
        <v>1</v>
      </c>
      <c r="C35" s="33" t="s">
        <v>70</v>
      </c>
      <c r="D35" s="172"/>
      <c r="E35" s="172" t="s">
        <v>118</v>
      </c>
      <c r="F35" s="185">
        <v>3600</v>
      </c>
      <c r="G35" s="207"/>
      <c r="H35" s="208"/>
      <c r="I35" s="171"/>
      <c r="J35" s="172"/>
      <c r="K35" s="173"/>
      <c r="L35" s="211"/>
      <c r="M35" s="211"/>
      <c r="N35" s="198"/>
    </row>
    <row r="36" spans="1:14" s="46" customFormat="1" ht="49.5" customHeight="1">
      <c r="A36" s="188"/>
      <c r="B36" s="172"/>
      <c r="C36" s="167" t="s">
        <v>72</v>
      </c>
      <c r="D36" s="172"/>
      <c r="E36" s="172"/>
      <c r="F36" s="185"/>
      <c r="G36" s="207"/>
      <c r="H36" s="208"/>
      <c r="I36" s="171"/>
      <c r="J36" s="172"/>
      <c r="K36" s="173"/>
      <c r="L36" s="211"/>
      <c r="M36" s="211"/>
      <c r="N36" s="198"/>
    </row>
    <row r="37" spans="1:14" s="46" customFormat="1" ht="52.5" customHeight="1">
      <c r="A37" s="188"/>
      <c r="B37" s="172"/>
      <c r="C37" s="167" t="s">
        <v>73</v>
      </c>
      <c r="D37" s="172"/>
      <c r="E37" s="172"/>
      <c r="F37" s="185"/>
      <c r="G37" s="207"/>
      <c r="H37" s="208"/>
      <c r="I37" s="171"/>
      <c r="J37" s="172"/>
      <c r="K37" s="173"/>
      <c r="L37" s="211"/>
      <c r="M37" s="211"/>
      <c r="N37" s="198"/>
    </row>
    <row r="38" spans="1:14" s="46" customFormat="1" ht="33" customHeight="1">
      <c r="A38" s="188"/>
      <c r="B38" s="172"/>
      <c r="C38" s="167" t="s">
        <v>74</v>
      </c>
      <c r="D38" s="172"/>
      <c r="E38" s="172"/>
      <c r="F38" s="185"/>
      <c r="G38" s="207"/>
      <c r="H38" s="208"/>
      <c r="I38" s="171"/>
      <c r="J38" s="172"/>
      <c r="K38" s="173"/>
      <c r="L38" s="211"/>
      <c r="M38" s="211"/>
      <c r="N38" s="198"/>
    </row>
    <row r="39" spans="1:14" s="46" customFormat="1" ht="36.75" customHeight="1">
      <c r="A39" s="188"/>
      <c r="B39" s="172"/>
      <c r="C39" s="167" t="s">
        <v>75</v>
      </c>
      <c r="D39" s="172"/>
      <c r="E39" s="172"/>
      <c r="F39" s="185"/>
      <c r="G39" s="207"/>
      <c r="H39" s="208"/>
      <c r="I39" s="171"/>
      <c r="J39" s="172"/>
      <c r="K39" s="173"/>
      <c r="L39" s="211"/>
      <c r="M39" s="211"/>
      <c r="N39" s="198"/>
    </row>
    <row r="40" spans="1:14" s="46" customFormat="1" ht="34.5" customHeight="1">
      <c r="A40" s="188"/>
      <c r="B40" s="172">
        <v>2</v>
      </c>
      <c r="C40" s="33" t="s">
        <v>70</v>
      </c>
      <c r="D40" s="172"/>
      <c r="E40" s="172" t="s">
        <v>118</v>
      </c>
      <c r="F40" s="185">
        <v>14400</v>
      </c>
      <c r="G40" s="207"/>
      <c r="H40" s="208"/>
      <c r="I40" s="171"/>
      <c r="J40" s="172"/>
      <c r="K40" s="173"/>
      <c r="L40" s="211"/>
      <c r="M40" s="211"/>
      <c r="N40" s="198"/>
    </row>
    <row r="41" spans="1:14" s="46" customFormat="1" ht="27">
      <c r="A41" s="188"/>
      <c r="B41" s="172"/>
      <c r="C41" s="167" t="s">
        <v>72</v>
      </c>
      <c r="D41" s="172"/>
      <c r="E41" s="172"/>
      <c r="F41" s="185"/>
      <c r="G41" s="207"/>
      <c r="H41" s="208"/>
      <c r="I41" s="171"/>
      <c r="J41" s="172"/>
      <c r="K41" s="173"/>
      <c r="L41" s="211"/>
      <c r="M41" s="211"/>
      <c r="N41" s="198"/>
    </row>
    <row r="42" spans="1:15" ht="31.5" customHeight="1">
      <c r="A42" s="188"/>
      <c r="B42" s="172"/>
      <c r="C42" s="167" t="s">
        <v>76</v>
      </c>
      <c r="D42" s="172"/>
      <c r="E42" s="172"/>
      <c r="F42" s="185"/>
      <c r="G42" s="207"/>
      <c r="H42" s="208"/>
      <c r="I42" s="171"/>
      <c r="J42" s="172"/>
      <c r="K42" s="173"/>
      <c r="L42" s="211"/>
      <c r="M42" s="211"/>
      <c r="N42" s="198"/>
      <c r="O42" s="38"/>
    </row>
    <row r="43" spans="1:15" ht="39" customHeight="1">
      <c r="A43" s="188"/>
      <c r="B43" s="172"/>
      <c r="C43" s="167" t="s">
        <v>75</v>
      </c>
      <c r="D43" s="172"/>
      <c r="E43" s="172"/>
      <c r="F43" s="185"/>
      <c r="G43" s="207"/>
      <c r="H43" s="208"/>
      <c r="I43" s="171"/>
      <c r="J43" s="172"/>
      <c r="K43" s="173"/>
      <c r="L43" s="211"/>
      <c r="M43" s="211"/>
      <c r="N43" s="198"/>
      <c r="O43" s="38"/>
    </row>
    <row r="44" spans="1:14" ht="27.75" customHeight="1">
      <c r="A44" s="176" t="s">
        <v>2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76"/>
      <c r="N44" s="169"/>
    </row>
    <row r="45" spans="1:14" ht="27.75" customHeight="1">
      <c r="A45" s="55">
        <v>11</v>
      </c>
      <c r="B45" s="32">
        <v>1</v>
      </c>
      <c r="C45" s="33" t="s">
        <v>78</v>
      </c>
      <c r="D45" s="34"/>
      <c r="E45" s="32" t="s">
        <v>118</v>
      </c>
      <c r="F45" s="156">
        <v>1200</v>
      </c>
      <c r="G45" s="35"/>
      <c r="H45" s="36"/>
      <c r="I45" s="56"/>
      <c r="J45" s="32"/>
      <c r="K45" s="60"/>
      <c r="L45" s="61"/>
      <c r="M45" s="61"/>
      <c r="N45" s="62"/>
    </row>
    <row r="46" spans="1:14" ht="27.75" customHeight="1">
      <c r="A46" s="193" t="s">
        <v>2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75"/>
      <c r="N46" s="170"/>
    </row>
    <row r="47" spans="1:14" ht="17.25" customHeight="1">
      <c r="A47" s="41" t="s">
        <v>98</v>
      </c>
      <c r="B47" s="41"/>
      <c r="C47" s="41"/>
      <c r="D47" s="41"/>
      <c r="E47" s="158"/>
      <c r="F47" s="158"/>
      <c r="G47" s="41"/>
      <c r="H47" s="41"/>
      <c r="I47" s="41"/>
      <c r="J47" s="41"/>
      <c r="K47" s="41"/>
      <c r="L47" s="41"/>
      <c r="M47" s="41"/>
      <c r="N47" s="41"/>
    </row>
    <row r="48" spans="1:14" ht="15">
      <c r="A48" s="41" t="s">
        <v>18</v>
      </c>
      <c r="B48" s="42"/>
      <c r="C48" s="43"/>
      <c r="D48" s="43"/>
      <c r="E48" s="44"/>
      <c r="F48" s="159"/>
      <c r="G48" s="44"/>
      <c r="H48" s="44"/>
      <c r="I48" s="45"/>
      <c r="J48" s="45"/>
      <c r="K48" s="63"/>
      <c r="L48" s="64"/>
      <c r="M48" s="64"/>
      <c r="N48" s="65"/>
    </row>
    <row r="49" spans="1:14" ht="18" customHeight="1">
      <c r="A49" s="41" t="s">
        <v>96</v>
      </c>
      <c r="B49" s="47"/>
      <c r="C49" s="47"/>
      <c r="D49" s="47"/>
      <c r="E49" s="48"/>
      <c r="F49" s="160"/>
      <c r="G49" s="47"/>
      <c r="H49" s="48"/>
      <c r="I49" s="45"/>
      <c r="J49" s="45"/>
      <c r="K49" s="63"/>
      <c r="L49" s="64"/>
      <c r="M49" s="64"/>
      <c r="N49" s="65"/>
    </row>
    <row r="50" spans="1:14" ht="18" customHeight="1">
      <c r="A50" s="41" t="s">
        <v>97</v>
      </c>
      <c r="B50" s="41"/>
      <c r="C50" s="41"/>
      <c r="D50" s="41"/>
      <c r="E50" s="158"/>
      <c r="F50" s="158"/>
      <c r="G50" s="41"/>
      <c r="H50" s="41"/>
      <c r="I50" s="41"/>
      <c r="J50" s="41"/>
      <c r="K50" s="41"/>
      <c r="L50" s="64"/>
      <c r="M50" s="64"/>
      <c r="N50" s="65"/>
    </row>
    <row r="51" spans="1:14" ht="18" customHeight="1">
      <c r="A51" s="53" t="s">
        <v>119</v>
      </c>
      <c r="B51" s="41"/>
      <c r="C51" s="41"/>
      <c r="D51" s="41"/>
      <c r="E51" s="158"/>
      <c r="F51" s="158"/>
      <c r="G51" s="41"/>
      <c r="H51" s="41"/>
      <c r="I51" s="41"/>
      <c r="J51" s="41"/>
      <c r="K51" s="41"/>
      <c r="L51" s="64"/>
      <c r="M51" s="64"/>
      <c r="N51" s="65"/>
    </row>
    <row r="52" spans="1:14" ht="18" customHeight="1">
      <c r="A52" s="41" t="s">
        <v>124</v>
      </c>
      <c r="B52" s="41"/>
      <c r="C52" s="41"/>
      <c r="D52" s="41"/>
      <c r="E52" s="158"/>
      <c r="F52" s="158"/>
      <c r="G52" s="41"/>
      <c r="H52" s="41"/>
      <c r="I52" s="41"/>
      <c r="J52" s="41"/>
      <c r="K52" s="41"/>
      <c r="L52" s="64"/>
      <c r="M52" s="64"/>
      <c r="N52" s="65"/>
    </row>
    <row r="53" spans="1:14" ht="23.25" customHeight="1">
      <c r="A53" s="41" t="s">
        <v>121</v>
      </c>
      <c r="B53" s="49"/>
      <c r="C53" s="49"/>
      <c r="D53" s="49"/>
      <c r="E53" s="50"/>
      <c r="F53" s="161"/>
      <c r="G53" s="49"/>
      <c r="H53" s="50"/>
      <c r="I53" s="45"/>
      <c r="J53" s="45"/>
      <c r="K53" s="63"/>
      <c r="L53" s="64"/>
      <c r="M53" s="64"/>
      <c r="N53" s="65"/>
    </row>
    <row r="54" spans="1:14" ht="18" customHeight="1">
      <c r="A54" s="41" t="s">
        <v>122</v>
      </c>
      <c r="B54" s="51"/>
      <c r="C54" s="51"/>
      <c r="D54" s="51"/>
      <c r="E54" s="52"/>
      <c r="F54" s="158"/>
      <c r="G54" s="51"/>
      <c r="H54" s="52"/>
      <c r="I54" s="45"/>
      <c r="J54" s="45"/>
      <c r="K54" s="63"/>
      <c r="L54" s="64"/>
      <c r="M54" s="64"/>
      <c r="N54" s="65"/>
    </row>
    <row r="55" spans="1:14" ht="73.5" customHeight="1">
      <c r="A55" s="192" t="s">
        <v>123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66"/>
    </row>
    <row r="56" spans="1:14" ht="36.75" customHeight="1">
      <c r="A56" s="32" t="s">
        <v>14</v>
      </c>
      <c r="B56" s="187" t="s">
        <v>15</v>
      </c>
      <c r="C56" s="187"/>
      <c r="D56" s="39" t="s">
        <v>16</v>
      </c>
      <c r="E56" s="162"/>
      <c r="F56" s="162"/>
      <c r="G56" s="38"/>
      <c r="H56" s="38"/>
      <c r="I56" s="38"/>
      <c r="J56" s="38"/>
      <c r="K56" s="66"/>
      <c r="L56" s="66"/>
      <c r="M56" s="66"/>
      <c r="N56" s="66"/>
    </row>
    <row r="57" spans="1:14" ht="18" customHeight="1">
      <c r="A57" s="34">
        <v>1</v>
      </c>
      <c r="B57" s="172"/>
      <c r="C57" s="172"/>
      <c r="D57" s="40"/>
      <c r="E57" s="162"/>
      <c r="F57" s="162"/>
      <c r="G57" s="38"/>
      <c r="H57" s="38"/>
      <c r="I57" s="38"/>
      <c r="J57" s="38"/>
      <c r="K57" s="66"/>
      <c r="L57" s="64"/>
      <c r="M57" s="64"/>
      <c r="N57" s="65"/>
    </row>
    <row r="58" spans="1:14" ht="18" customHeight="1">
      <c r="A58" s="34">
        <v>2</v>
      </c>
      <c r="B58" s="172"/>
      <c r="C58" s="172"/>
      <c r="D58" s="40"/>
      <c r="E58" s="162"/>
      <c r="F58" s="162"/>
      <c r="G58" s="38"/>
      <c r="H58" s="38"/>
      <c r="I58" s="38"/>
      <c r="J58" s="38"/>
      <c r="K58" s="66"/>
      <c r="L58" s="64"/>
      <c r="M58" s="64"/>
      <c r="N58" s="65"/>
    </row>
    <row r="59" spans="1:14" ht="18" customHeight="1">
      <c r="A59" s="41" t="s">
        <v>3</v>
      </c>
      <c r="B59" s="51"/>
      <c r="C59" s="51"/>
      <c r="D59" s="51"/>
      <c r="E59" s="52"/>
      <c r="F59" s="158"/>
      <c r="G59" s="51"/>
      <c r="H59" s="52"/>
      <c r="I59" s="45"/>
      <c r="J59" s="45"/>
      <c r="K59" s="63"/>
      <c r="L59" s="64"/>
      <c r="M59" s="64"/>
      <c r="N59" s="65"/>
    </row>
    <row r="60" spans="1:14" ht="18" customHeight="1">
      <c r="A60" s="41" t="s">
        <v>4</v>
      </c>
      <c r="B60" s="51"/>
      <c r="C60" s="51"/>
      <c r="D60" s="51"/>
      <c r="E60" s="52"/>
      <c r="F60" s="158"/>
      <c r="G60" s="51"/>
      <c r="H60" s="52"/>
      <c r="I60" s="45"/>
      <c r="J60" s="45"/>
      <c r="K60" s="63"/>
      <c r="L60" s="64"/>
      <c r="M60" s="64"/>
      <c r="N60" s="65"/>
    </row>
    <row r="61" spans="1:14" ht="18" customHeight="1">
      <c r="A61" s="41" t="s">
        <v>5</v>
      </c>
      <c r="B61" s="51"/>
      <c r="C61" s="51"/>
      <c r="D61" s="51"/>
      <c r="E61" s="52"/>
      <c r="F61" s="158"/>
      <c r="G61" s="51"/>
      <c r="H61" s="52"/>
      <c r="I61" s="45"/>
      <c r="J61" s="45"/>
      <c r="K61" s="63"/>
      <c r="L61" s="67"/>
      <c r="M61" s="67"/>
      <c r="N61" s="67"/>
    </row>
    <row r="62" spans="1:14" ht="18" customHeight="1">
      <c r="A62" s="41" t="s">
        <v>99</v>
      </c>
      <c r="B62" s="51"/>
      <c r="C62" s="51"/>
      <c r="D62" s="51"/>
      <c r="E62" s="52"/>
      <c r="F62" s="158"/>
      <c r="G62" s="51"/>
      <c r="H62" s="52"/>
      <c r="I62" s="45"/>
      <c r="J62" s="45"/>
      <c r="K62" s="63"/>
      <c r="L62" s="64"/>
      <c r="M62" s="64"/>
      <c r="N62" s="65"/>
    </row>
    <row r="63" spans="1:14" ht="18" customHeight="1">
      <c r="A63" s="41" t="s">
        <v>6</v>
      </c>
      <c r="B63" s="54"/>
      <c r="C63" s="54"/>
      <c r="D63" s="54"/>
      <c r="E63" s="139"/>
      <c r="F63" s="163"/>
      <c r="G63" s="54"/>
      <c r="H63" s="54"/>
      <c r="I63" s="54"/>
      <c r="J63" s="54"/>
      <c r="K63" s="67"/>
      <c r="L63" s="54"/>
      <c r="M63" s="54"/>
      <c r="N63" s="54"/>
    </row>
    <row r="64" spans="1:14" ht="25.5" customHeight="1">
      <c r="A64" s="41" t="s">
        <v>11</v>
      </c>
      <c r="B64" s="51"/>
      <c r="C64" s="51"/>
      <c r="D64" s="51"/>
      <c r="E64" s="52"/>
      <c r="F64" s="158"/>
      <c r="G64" s="51"/>
      <c r="H64" s="52"/>
      <c r="I64" s="45"/>
      <c r="J64" s="45"/>
      <c r="K64" s="63"/>
      <c r="L64" s="69"/>
      <c r="M64" s="69"/>
      <c r="N64" s="70"/>
    </row>
    <row r="65" spans="1:13" ht="51.75" customHeight="1">
      <c r="A65" s="191" t="s">
        <v>17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</row>
    <row r="66" spans="1:11" ht="18" customHeight="1">
      <c r="A66" s="141" t="s">
        <v>100</v>
      </c>
      <c r="B66" s="140"/>
      <c r="C66" s="140"/>
      <c r="D66" s="29"/>
      <c r="E66" s="30"/>
      <c r="F66" s="164"/>
      <c r="G66" s="29"/>
      <c r="H66" s="30"/>
      <c r="I66" s="28"/>
      <c r="J66" s="28"/>
      <c r="K66" s="68"/>
    </row>
    <row r="67" spans="1:8" ht="18" customHeight="1">
      <c r="A67" s="37"/>
      <c r="B67"/>
      <c r="C67"/>
      <c r="H67" s="19"/>
    </row>
    <row r="68" spans="1:8" ht="18" customHeight="1">
      <c r="A68" s="12"/>
      <c r="C68" s="12"/>
      <c r="D68" s="18"/>
      <c r="E68" s="13"/>
      <c r="F68" s="165"/>
      <c r="G68" s="18"/>
      <c r="H68" s="13"/>
    </row>
    <row r="69" spans="1:8" ht="18" customHeight="1">
      <c r="A69" s="12"/>
      <c r="C69" s="12"/>
      <c r="D69" s="18"/>
      <c r="E69" s="13"/>
      <c r="F69" s="165"/>
      <c r="G69" s="18"/>
      <c r="H69" s="13"/>
    </row>
    <row r="70" spans="1:8" ht="18" customHeight="1">
      <c r="A70" s="12"/>
      <c r="C70" s="12"/>
      <c r="D70" s="16"/>
      <c r="E70" s="14"/>
      <c r="F70" s="166"/>
      <c r="G70" s="14"/>
      <c r="H70" s="17"/>
    </row>
    <row r="71" spans="1:8" ht="18" customHeight="1">
      <c r="A71" s="25"/>
      <c r="B71" s="14"/>
      <c r="C71" s="15"/>
      <c r="D71" s="16"/>
      <c r="E71" s="14"/>
      <c r="F71" s="166"/>
      <c r="G71" s="14"/>
      <c r="H71" s="17"/>
    </row>
    <row r="72" spans="1:8" ht="18" customHeight="1">
      <c r="A72" s="25"/>
      <c r="B72" s="14"/>
      <c r="C72" s="15"/>
      <c r="D72" s="16"/>
      <c r="E72" s="14"/>
      <c r="F72" s="166"/>
      <c r="G72" s="14"/>
      <c r="H72" s="17"/>
    </row>
    <row r="73" spans="1:8" ht="18" customHeight="1">
      <c r="A73" s="26"/>
      <c r="B73" s="14"/>
      <c r="C73" s="15"/>
      <c r="D73" s="16"/>
      <c r="E73" s="14"/>
      <c r="F73" s="166"/>
      <c r="G73" s="14"/>
      <c r="H73" s="17"/>
    </row>
    <row r="74" spans="1:8" ht="18" customHeight="1">
      <c r="A74" s="27"/>
      <c r="B74" s="14"/>
      <c r="C74" s="15"/>
      <c r="D74" s="16"/>
      <c r="E74" s="14"/>
      <c r="F74" s="166"/>
      <c r="G74" s="14"/>
      <c r="H74" s="17"/>
    </row>
    <row r="75" spans="2:8" ht="18" customHeight="1">
      <c r="B75" s="4"/>
      <c r="C75" s="4"/>
      <c r="D75" s="4"/>
      <c r="E75" s="7"/>
      <c r="F75" s="26"/>
      <c r="G75" s="4"/>
      <c r="H75" s="7"/>
    </row>
    <row r="76" spans="2:8" ht="18" customHeight="1">
      <c r="B76" s="5"/>
      <c r="C76" s="5"/>
      <c r="D76" s="5"/>
      <c r="E76" s="6"/>
      <c r="F76" s="27"/>
      <c r="G76" s="5"/>
      <c r="H76" s="6"/>
    </row>
  </sheetData>
  <sheetProtection/>
  <mergeCells count="78">
    <mergeCell ref="L35:L39"/>
    <mergeCell ref="M35:M39"/>
    <mergeCell ref="J40:J43"/>
    <mergeCell ref="A29:N29"/>
    <mergeCell ref="A44:L44"/>
    <mergeCell ref="A46:L46"/>
    <mergeCell ref="K40:K43"/>
    <mergeCell ref="L40:L43"/>
    <mergeCell ref="M40:M43"/>
    <mergeCell ref="N40:N43"/>
    <mergeCell ref="B40:B43"/>
    <mergeCell ref="A35:A43"/>
    <mergeCell ref="J27:J28"/>
    <mergeCell ref="L27:L28"/>
    <mergeCell ref="M27:M28"/>
    <mergeCell ref="N27:N28"/>
    <mergeCell ref="D40:D43"/>
    <mergeCell ref="E40:E43"/>
    <mergeCell ref="F40:F43"/>
    <mergeCell ref="G40:G43"/>
    <mergeCell ref="H40:H43"/>
    <mergeCell ref="I40:I43"/>
    <mergeCell ref="G35:G39"/>
    <mergeCell ref="H35:H39"/>
    <mergeCell ref="M31:M32"/>
    <mergeCell ref="N31:N32"/>
    <mergeCell ref="D27:D28"/>
    <mergeCell ref="E27:E28"/>
    <mergeCell ref="F27:F28"/>
    <mergeCell ref="G27:G28"/>
    <mergeCell ref="H27:H28"/>
    <mergeCell ref="I27:I28"/>
    <mergeCell ref="E31:E32"/>
    <mergeCell ref="F31:F32"/>
    <mergeCell ref="G31:G32"/>
    <mergeCell ref="H31:H32"/>
    <mergeCell ref="I31:I32"/>
    <mergeCell ref="J31:J32"/>
    <mergeCell ref="A65:M65"/>
    <mergeCell ref="A55:M55"/>
    <mergeCell ref="A12:A13"/>
    <mergeCell ref="A9:L9"/>
    <mergeCell ref="A11:L11"/>
    <mergeCell ref="A14:L14"/>
    <mergeCell ref="A15:A17"/>
    <mergeCell ref="A18:L18"/>
    <mergeCell ref="A19:A20"/>
    <mergeCell ref="A21:L21"/>
    <mergeCell ref="B56:C56"/>
    <mergeCell ref="B57:C57"/>
    <mergeCell ref="B58:C58"/>
    <mergeCell ref="A23:L23"/>
    <mergeCell ref="A24:A25"/>
    <mergeCell ref="A26:L26"/>
    <mergeCell ref="A27:A28"/>
    <mergeCell ref="B27:B28"/>
    <mergeCell ref="A30:L30"/>
    <mergeCell ref="A31:A32"/>
    <mergeCell ref="A2:C2"/>
    <mergeCell ref="A3:C3"/>
    <mergeCell ref="A4:N4"/>
    <mergeCell ref="A5:G5"/>
    <mergeCell ref="B31:B32"/>
    <mergeCell ref="B35:B39"/>
    <mergeCell ref="D35:D39"/>
    <mergeCell ref="E35:E39"/>
    <mergeCell ref="F35:F39"/>
    <mergeCell ref="E3:K3"/>
    <mergeCell ref="I35:I39"/>
    <mergeCell ref="J35:J39"/>
    <mergeCell ref="K35:K39"/>
    <mergeCell ref="K31:K32"/>
    <mergeCell ref="K27:K28"/>
    <mergeCell ref="A34:L34"/>
    <mergeCell ref="L31:L32"/>
    <mergeCell ref="A33:N33"/>
    <mergeCell ref="N35:N39"/>
    <mergeCell ref="D31:D32"/>
  </mergeCells>
  <printOptions/>
  <pageMargins left="0.25" right="0.25" top="0.75" bottom="0.75" header="0.3" footer="0.3"/>
  <pageSetup fitToHeight="0" fitToWidth="1" horizontalDpi="600" verticalDpi="600" orientation="landscape" paperSize="9" scale="56" r:id="rId1"/>
  <headerFooter>
    <oddFooter>&amp;R..........................................................................................
&amp;"Century Gothic,Normalny"&amp;8(podpis osoby upoważnionej do podpisania oferty)
</oddFooter>
  </headerFooter>
  <rowBreaks count="4" manualBreakCount="4">
    <brk id="18" max="255" man="1"/>
    <brk id="30" max="255" man="1"/>
    <brk id="34" max="255" man="1"/>
    <brk id="44" max="255" man="1"/>
  </rowBreaks>
  <ignoredErrors>
    <ignoredError sqref="F8 F10 F12:F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S3" sqref="S3"/>
    </sheetView>
  </sheetViews>
  <sheetFormatPr defaultColWidth="9.00390625" defaultRowHeight="12.75"/>
  <sheetData>
    <row r="1" spans="1:16" ht="12.75">
      <c r="A1" s="214" t="s">
        <v>0</v>
      </c>
      <c r="B1" s="214" t="s">
        <v>19</v>
      </c>
      <c r="C1" s="213" t="s">
        <v>20</v>
      </c>
      <c r="D1" s="213" t="s">
        <v>21</v>
      </c>
      <c r="E1" s="215" t="s">
        <v>22</v>
      </c>
      <c r="F1" s="216" t="s">
        <v>23</v>
      </c>
      <c r="G1" s="219" t="s">
        <v>1</v>
      </c>
      <c r="H1" s="220" t="s">
        <v>24</v>
      </c>
      <c r="I1" s="216" t="s">
        <v>13</v>
      </c>
      <c r="J1" s="221" t="s">
        <v>25</v>
      </c>
      <c r="K1" s="212" t="s">
        <v>26</v>
      </c>
      <c r="L1" s="213" t="s">
        <v>27</v>
      </c>
      <c r="M1" s="214" t="s">
        <v>28</v>
      </c>
      <c r="N1" s="214"/>
      <c r="O1" s="213" t="s">
        <v>29</v>
      </c>
      <c r="P1" s="213" t="s">
        <v>30</v>
      </c>
    </row>
    <row r="2" spans="1:16" ht="38.25">
      <c r="A2" s="214"/>
      <c r="B2" s="214"/>
      <c r="C2" s="213"/>
      <c r="D2" s="213"/>
      <c r="E2" s="215"/>
      <c r="F2" s="216"/>
      <c r="G2" s="219"/>
      <c r="H2" s="220"/>
      <c r="I2" s="216"/>
      <c r="J2" s="221"/>
      <c r="K2" s="212"/>
      <c r="L2" s="213"/>
      <c r="M2" s="88" t="s">
        <v>31</v>
      </c>
      <c r="N2" s="88" t="s">
        <v>32</v>
      </c>
      <c r="O2" s="213"/>
      <c r="P2" s="213"/>
    </row>
    <row r="3" spans="1:16" ht="204">
      <c r="A3" s="89">
        <v>1</v>
      </c>
      <c r="B3" s="89">
        <v>1</v>
      </c>
      <c r="C3" s="90" t="s">
        <v>33</v>
      </c>
      <c r="D3" s="91" t="s">
        <v>34</v>
      </c>
      <c r="E3" s="92">
        <v>3000</v>
      </c>
      <c r="F3" s="93">
        <v>49.5</v>
      </c>
      <c r="G3" s="94">
        <f>E3*F3</f>
        <v>148500</v>
      </c>
      <c r="H3" s="95">
        <v>0.08</v>
      </c>
      <c r="I3" s="96">
        <f>G3*1.08</f>
        <v>160380</v>
      </c>
      <c r="J3" s="97" t="s">
        <v>35</v>
      </c>
      <c r="K3" s="95"/>
      <c r="L3" s="98"/>
      <c r="M3" s="89">
        <v>12</v>
      </c>
      <c r="N3" s="89"/>
      <c r="O3" s="97" t="s">
        <v>36</v>
      </c>
      <c r="P3" s="97" t="s">
        <v>37</v>
      </c>
    </row>
    <row r="4" spans="1:16" ht="12.75">
      <c r="A4" s="99" t="s">
        <v>38</v>
      </c>
      <c r="B4" s="99"/>
      <c r="C4" s="100"/>
      <c r="D4" s="99"/>
      <c r="E4" s="101"/>
      <c r="F4" s="102"/>
      <c r="G4" s="103">
        <f>SUBTOTAL(9,G3:G3)</f>
        <v>148500</v>
      </c>
      <c r="H4" s="99"/>
      <c r="I4" s="104">
        <f>SUBTOTAL(9,I3:I3)</f>
        <v>160380</v>
      </c>
      <c r="J4" s="105"/>
      <c r="K4" s="99"/>
      <c r="L4" s="106"/>
      <c r="M4" s="99"/>
      <c r="N4" s="99"/>
      <c r="O4" s="105"/>
      <c r="P4" s="105"/>
    </row>
    <row r="5" spans="1:16" ht="382.5">
      <c r="A5" s="107">
        <v>2</v>
      </c>
      <c r="B5" s="107">
        <v>1</v>
      </c>
      <c r="C5" s="108" t="s">
        <v>39</v>
      </c>
      <c r="D5" s="109" t="s">
        <v>40</v>
      </c>
      <c r="E5" s="110">
        <v>360</v>
      </c>
      <c r="F5" s="111">
        <v>2.8</v>
      </c>
      <c r="G5" s="112">
        <f aca="true" t="shared" si="0" ref="G5:G20">E5*F5</f>
        <v>1007.9999999999999</v>
      </c>
      <c r="H5" s="113">
        <v>0.08</v>
      </c>
      <c r="I5" s="114">
        <f aca="true" t="shared" si="1" ref="I5:I20">G5*1.08</f>
        <v>1088.6399999999999</v>
      </c>
      <c r="J5" s="115" t="s">
        <v>35</v>
      </c>
      <c r="K5" s="113"/>
      <c r="L5" s="116"/>
      <c r="M5" s="107">
        <v>12</v>
      </c>
      <c r="N5" s="107"/>
      <c r="O5" s="115" t="s">
        <v>36</v>
      </c>
      <c r="P5" s="115" t="s">
        <v>37</v>
      </c>
    </row>
    <row r="6" spans="1:16" ht="12.75">
      <c r="A6" s="99" t="s">
        <v>41</v>
      </c>
      <c r="B6" s="99"/>
      <c r="C6" s="100"/>
      <c r="D6" s="99"/>
      <c r="E6" s="101"/>
      <c r="F6" s="102"/>
      <c r="G6" s="103">
        <f>SUBTOTAL(9,G5:G5)</f>
        <v>1007.9999999999999</v>
      </c>
      <c r="H6" s="99"/>
      <c r="I6" s="104">
        <f>SUBTOTAL(9,I5:I5)</f>
        <v>1088.6399999999999</v>
      </c>
      <c r="J6" s="105"/>
      <c r="K6" s="99"/>
      <c r="L6" s="106"/>
      <c r="M6" s="99"/>
      <c r="N6" s="99"/>
      <c r="O6" s="105"/>
      <c r="P6" s="105"/>
    </row>
    <row r="7" spans="1:16" ht="409.5">
      <c r="A7" s="217">
        <v>3</v>
      </c>
      <c r="B7" s="107">
        <v>1</v>
      </c>
      <c r="C7" s="108" t="s">
        <v>42</v>
      </c>
      <c r="D7" s="109" t="s">
        <v>40</v>
      </c>
      <c r="E7" s="110">
        <v>360</v>
      </c>
      <c r="F7" s="111">
        <v>20.5</v>
      </c>
      <c r="G7" s="112">
        <f t="shared" si="0"/>
        <v>7380</v>
      </c>
      <c r="H7" s="113">
        <v>0.08</v>
      </c>
      <c r="I7" s="114">
        <f t="shared" si="1"/>
        <v>7970.400000000001</v>
      </c>
      <c r="J7" s="115" t="s">
        <v>35</v>
      </c>
      <c r="K7" s="113"/>
      <c r="L7" s="116"/>
      <c r="M7" s="107">
        <v>12</v>
      </c>
      <c r="N7" s="107"/>
      <c r="O7" s="115" t="s">
        <v>36</v>
      </c>
      <c r="P7" s="115" t="s">
        <v>37</v>
      </c>
    </row>
    <row r="8" spans="1:16" ht="409.5">
      <c r="A8" s="218"/>
      <c r="B8" s="89">
        <v>2</v>
      </c>
      <c r="C8" s="90" t="s">
        <v>43</v>
      </c>
      <c r="D8" s="91" t="s">
        <v>40</v>
      </c>
      <c r="E8" s="92">
        <v>360</v>
      </c>
      <c r="F8" s="93">
        <v>21.3</v>
      </c>
      <c r="G8" s="94">
        <f t="shared" si="0"/>
        <v>7668</v>
      </c>
      <c r="H8" s="95">
        <v>0.08</v>
      </c>
      <c r="I8" s="96">
        <f t="shared" si="1"/>
        <v>8281.44</v>
      </c>
      <c r="J8" s="97" t="s">
        <v>35</v>
      </c>
      <c r="K8" s="95"/>
      <c r="L8" s="98"/>
      <c r="M8" s="89">
        <v>12</v>
      </c>
      <c r="N8" s="89"/>
      <c r="O8" s="97" t="s">
        <v>36</v>
      </c>
      <c r="P8" s="97" t="s">
        <v>37</v>
      </c>
    </row>
    <row r="9" spans="1:16" ht="12.75">
      <c r="A9" s="99" t="s">
        <v>44</v>
      </c>
      <c r="B9" s="99"/>
      <c r="C9" s="100"/>
      <c r="D9" s="99"/>
      <c r="E9" s="101"/>
      <c r="F9" s="102"/>
      <c r="G9" s="103">
        <f>SUBTOTAL(9,G7:G8)</f>
        <v>15048</v>
      </c>
      <c r="H9" s="99"/>
      <c r="I9" s="104">
        <f>SUBTOTAL(9,I7:I8)</f>
        <v>16251.84</v>
      </c>
      <c r="J9" s="105"/>
      <c r="K9" s="99"/>
      <c r="L9" s="106"/>
      <c r="M9" s="99"/>
      <c r="N9" s="99"/>
      <c r="O9" s="105"/>
      <c r="P9" s="105"/>
    </row>
    <row r="10" spans="1:16" ht="242.25">
      <c r="A10" s="217">
        <v>4</v>
      </c>
      <c r="B10" s="107">
        <v>1</v>
      </c>
      <c r="C10" s="108" t="s">
        <v>45</v>
      </c>
      <c r="D10" s="109" t="s">
        <v>34</v>
      </c>
      <c r="E10" s="110">
        <v>30</v>
      </c>
      <c r="F10" s="111">
        <v>37</v>
      </c>
      <c r="G10" s="112">
        <f t="shared" si="0"/>
        <v>1110</v>
      </c>
      <c r="H10" s="113">
        <v>0.08</v>
      </c>
      <c r="I10" s="114">
        <f t="shared" si="1"/>
        <v>1198.8000000000002</v>
      </c>
      <c r="J10" s="115" t="s">
        <v>35</v>
      </c>
      <c r="K10" s="113"/>
      <c r="L10" s="116"/>
      <c r="M10" s="107">
        <v>12</v>
      </c>
      <c r="N10" s="107"/>
      <c r="O10" s="115" t="s">
        <v>36</v>
      </c>
      <c r="P10" s="115" t="s">
        <v>46</v>
      </c>
    </row>
    <row r="11" spans="1:16" ht="242.25">
      <c r="A11" s="217"/>
      <c r="B11" s="89">
        <v>2</v>
      </c>
      <c r="C11" s="90" t="s">
        <v>47</v>
      </c>
      <c r="D11" s="91" t="s">
        <v>34</v>
      </c>
      <c r="E11" s="92">
        <v>30</v>
      </c>
      <c r="F11" s="93">
        <v>37</v>
      </c>
      <c r="G11" s="94">
        <f t="shared" si="0"/>
        <v>1110</v>
      </c>
      <c r="H11" s="95">
        <v>0.08</v>
      </c>
      <c r="I11" s="96">
        <f t="shared" si="1"/>
        <v>1198.8000000000002</v>
      </c>
      <c r="J11" s="97" t="s">
        <v>35</v>
      </c>
      <c r="K11" s="95"/>
      <c r="L11" s="98"/>
      <c r="M11" s="89">
        <v>12</v>
      </c>
      <c r="N11" s="89"/>
      <c r="O11" s="97" t="s">
        <v>36</v>
      </c>
      <c r="P11" s="97" t="s">
        <v>46</v>
      </c>
    </row>
    <row r="12" spans="1:16" ht="242.25">
      <c r="A12" s="218"/>
      <c r="B12" s="89">
        <v>3</v>
      </c>
      <c r="C12" s="90" t="s">
        <v>48</v>
      </c>
      <c r="D12" s="91" t="s">
        <v>34</v>
      </c>
      <c r="E12" s="92">
        <v>30</v>
      </c>
      <c r="F12" s="93">
        <v>37</v>
      </c>
      <c r="G12" s="94">
        <f t="shared" si="0"/>
        <v>1110</v>
      </c>
      <c r="H12" s="95">
        <v>0.08</v>
      </c>
      <c r="I12" s="96">
        <f t="shared" si="1"/>
        <v>1198.8000000000002</v>
      </c>
      <c r="J12" s="97" t="s">
        <v>35</v>
      </c>
      <c r="K12" s="95"/>
      <c r="L12" s="98"/>
      <c r="M12" s="89">
        <v>12</v>
      </c>
      <c r="N12" s="89"/>
      <c r="O12" s="97" t="s">
        <v>36</v>
      </c>
      <c r="P12" s="97" t="s">
        <v>46</v>
      </c>
    </row>
    <row r="13" spans="1:16" ht="12.75">
      <c r="A13" s="99" t="s">
        <v>49</v>
      </c>
      <c r="B13" s="99"/>
      <c r="C13" s="100"/>
      <c r="D13" s="99"/>
      <c r="E13" s="101"/>
      <c r="F13" s="102"/>
      <c r="G13" s="103">
        <f>SUBTOTAL(9,G10:G12)</f>
        <v>3330</v>
      </c>
      <c r="H13" s="99"/>
      <c r="I13" s="104">
        <f>SUBTOTAL(9,I10:I12)</f>
        <v>3596.4000000000005</v>
      </c>
      <c r="J13" s="105"/>
      <c r="K13" s="99"/>
      <c r="L13" s="106"/>
      <c r="M13" s="99"/>
      <c r="N13" s="99"/>
      <c r="O13" s="105"/>
      <c r="P13" s="105"/>
    </row>
    <row r="14" spans="1:16" ht="409.5">
      <c r="A14" s="217">
        <v>5</v>
      </c>
      <c r="B14" s="107">
        <v>1</v>
      </c>
      <c r="C14" s="108" t="s">
        <v>50</v>
      </c>
      <c r="D14" s="109" t="s">
        <v>34</v>
      </c>
      <c r="E14" s="110">
        <v>90</v>
      </c>
      <c r="F14" s="111">
        <v>29</v>
      </c>
      <c r="G14" s="112">
        <f t="shared" si="0"/>
        <v>2610</v>
      </c>
      <c r="H14" s="113">
        <v>0.08</v>
      </c>
      <c r="I14" s="114">
        <f t="shared" si="1"/>
        <v>2818.8</v>
      </c>
      <c r="J14" s="115" t="s">
        <v>35</v>
      </c>
      <c r="K14" s="113"/>
      <c r="L14" s="116"/>
      <c r="M14" s="107">
        <v>12</v>
      </c>
      <c r="N14" s="107"/>
      <c r="O14" s="115" t="s">
        <v>36</v>
      </c>
      <c r="P14" s="115" t="s">
        <v>46</v>
      </c>
    </row>
    <row r="15" spans="1:16" ht="409.5">
      <c r="A15" s="218"/>
      <c r="B15" s="89">
        <v>2</v>
      </c>
      <c r="C15" s="90" t="s">
        <v>51</v>
      </c>
      <c r="D15" s="91" t="s">
        <v>34</v>
      </c>
      <c r="E15" s="92">
        <v>90</v>
      </c>
      <c r="F15" s="93">
        <v>29</v>
      </c>
      <c r="G15" s="94">
        <f t="shared" si="0"/>
        <v>2610</v>
      </c>
      <c r="H15" s="95">
        <v>0.08</v>
      </c>
      <c r="I15" s="96">
        <f t="shared" si="1"/>
        <v>2818.8</v>
      </c>
      <c r="J15" s="97" t="s">
        <v>35</v>
      </c>
      <c r="K15" s="95"/>
      <c r="L15" s="98"/>
      <c r="M15" s="89">
        <v>12</v>
      </c>
      <c r="N15" s="89"/>
      <c r="O15" s="97" t="s">
        <v>36</v>
      </c>
      <c r="P15" s="97" t="s">
        <v>46</v>
      </c>
    </row>
    <row r="16" spans="1:16" ht="12.75">
      <c r="A16" s="99" t="s">
        <v>52</v>
      </c>
      <c r="B16" s="99"/>
      <c r="C16" s="100"/>
      <c r="D16" s="99"/>
      <c r="E16" s="101"/>
      <c r="F16" s="102"/>
      <c r="G16" s="103">
        <f>SUBTOTAL(9,G14:G15)</f>
        <v>5220</v>
      </c>
      <c r="H16" s="99"/>
      <c r="I16" s="104">
        <f>SUBTOTAL(9,I14:I15)</f>
        <v>5637.6</v>
      </c>
      <c r="J16" s="105"/>
      <c r="K16" s="99"/>
      <c r="L16" s="106"/>
      <c r="M16" s="99"/>
      <c r="N16" s="99"/>
      <c r="O16" s="105"/>
      <c r="P16" s="105"/>
    </row>
    <row r="17" spans="1:16" ht="409.5">
      <c r="A17" s="107">
        <v>6</v>
      </c>
      <c r="B17" s="107">
        <v>1</v>
      </c>
      <c r="C17" s="108" t="s">
        <v>53</v>
      </c>
      <c r="D17" s="109" t="s">
        <v>34</v>
      </c>
      <c r="E17" s="110">
        <v>1500</v>
      </c>
      <c r="F17" s="111">
        <v>37.5</v>
      </c>
      <c r="G17" s="112">
        <f t="shared" si="0"/>
        <v>56250</v>
      </c>
      <c r="H17" s="113">
        <v>0.08</v>
      </c>
      <c r="I17" s="114">
        <f t="shared" si="1"/>
        <v>60750.00000000001</v>
      </c>
      <c r="J17" s="115" t="s">
        <v>54</v>
      </c>
      <c r="K17" s="113">
        <v>0.79</v>
      </c>
      <c r="L17" s="116"/>
      <c r="M17" s="107">
        <v>12</v>
      </c>
      <c r="N17" s="107">
        <v>696</v>
      </c>
      <c r="O17" s="115" t="s">
        <v>55</v>
      </c>
      <c r="P17" s="115" t="s">
        <v>56</v>
      </c>
    </row>
    <row r="18" spans="1:16" ht="12.75">
      <c r="A18" s="99" t="s">
        <v>57</v>
      </c>
      <c r="B18" s="99"/>
      <c r="C18" s="100"/>
      <c r="D18" s="99"/>
      <c r="E18" s="101"/>
      <c r="F18" s="102"/>
      <c r="G18" s="103">
        <f>SUBTOTAL(9,G17:G17)</f>
        <v>56250</v>
      </c>
      <c r="H18" s="99"/>
      <c r="I18" s="104">
        <f>SUBTOTAL(9,I17:I17)</f>
        <v>60750.00000000001</v>
      </c>
      <c r="J18" s="105"/>
      <c r="K18" s="99"/>
      <c r="L18" s="106"/>
      <c r="M18" s="99"/>
      <c r="N18" s="99"/>
      <c r="O18" s="105"/>
      <c r="P18" s="105"/>
    </row>
    <row r="19" spans="1:16" ht="63.75">
      <c r="A19" s="217">
        <v>7</v>
      </c>
      <c r="B19" s="107">
        <v>1</v>
      </c>
      <c r="C19" s="108" t="s">
        <v>58</v>
      </c>
      <c r="D19" s="109" t="s">
        <v>40</v>
      </c>
      <c r="E19" s="110">
        <v>900000</v>
      </c>
      <c r="F19" s="111">
        <v>0.35</v>
      </c>
      <c r="G19" s="112">
        <f t="shared" si="0"/>
        <v>315000</v>
      </c>
      <c r="H19" s="113">
        <v>0.08</v>
      </c>
      <c r="I19" s="114">
        <f t="shared" si="1"/>
        <v>340200</v>
      </c>
      <c r="J19" s="115" t="s">
        <v>59</v>
      </c>
      <c r="K19" s="113">
        <v>0.87</v>
      </c>
      <c r="L19" s="116"/>
      <c r="M19" s="107">
        <v>12</v>
      </c>
      <c r="N19" s="107"/>
      <c r="O19" s="115" t="s">
        <v>55</v>
      </c>
      <c r="P19" s="115" t="s">
        <v>60</v>
      </c>
    </row>
    <row r="20" spans="1:16" ht="63.75">
      <c r="A20" s="218"/>
      <c r="B20" s="89">
        <v>2</v>
      </c>
      <c r="C20" s="90" t="s">
        <v>61</v>
      </c>
      <c r="D20" s="91" t="s">
        <v>40</v>
      </c>
      <c r="E20" s="92">
        <v>545000</v>
      </c>
      <c r="F20" s="93">
        <v>0.48</v>
      </c>
      <c r="G20" s="94">
        <f t="shared" si="0"/>
        <v>261600</v>
      </c>
      <c r="H20" s="95">
        <v>0.08</v>
      </c>
      <c r="I20" s="96">
        <f t="shared" si="1"/>
        <v>282528</v>
      </c>
      <c r="J20" s="97" t="s">
        <v>59</v>
      </c>
      <c r="K20" s="95">
        <v>0.86</v>
      </c>
      <c r="L20" s="98"/>
      <c r="M20" s="89">
        <v>12</v>
      </c>
      <c r="N20" s="89"/>
      <c r="O20" s="115" t="s">
        <v>55</v>
      </c>
      <c r="P20" s="97" t="s">
        <v>60</v>
      </c>
    </row>
    <row r="21" spans="1:16" ht="12.75">
      <c r="A21" s="99" t="s">
        <v>62</v>
      </c>
      <c r="B21" s="99"/>
      <c r="C21" s="100"/>
      <c r="D21" s="99"/>
      <c r="E21" s="101"/>
      <c r="F21" s="102"/>
      <c r="G21" s="103">
        <f>SUBTOTAL(9,G19:G20)</f>
        <v>576600</v>
      </c>
      <c r="H21" s="99"/>
      <c r="I21" s="104">
        <f>SUBTOTAL(9,I19:I20)</f>
        <v>622728</v>
      </c>
      <c r="J21" s="105"/>
      <c r="K21" s="99"/>
      <c r="L21" s="106"/>
      <c r="M21" s="99"/>
      <c r="N21" s="99"/>
      <c r="O21" s="105"/>
      <c r="P21" s="105"/>
    </row>
    <row r="22" spans="1:16" ht="51">
      <c r="A22" s="218">
        <v>8</v>
      </c>
      <c r="B22" s="218">
        <v>1</v>
      </c>
      <c r="C22" s="117" t="s">
        <v>63</v>
      </c>
      <c r="D22" s="223" t="s">
        <v>40</v>
      </c>
      <c r="E22" s="225">
        <v>80</v>
      </c>
      <c r="F22" s="227">
        <v>159</v>
      </c>
      <c r="G22" s="229">
        <f>E22*F22</f>
        <v>12720</v>
      </c>
      <c r="H22" s="231">
        <v>0.08</v>
      </c>
      <c r="I22" s="233">
        <f>G22*1.08</f>
        <v>13737.6</v>
      </c>
      <c r="J22" s="234" t="s">
        <v>35</v>
      </c>
      <c r="K22" s="231"/>
      <c r="L22" s="223"/>
      <c r="M22" s="218">
        <v>12</v>
      </c>
      <c r="N22" s="218"/>
      <c r="O22" s="234" t="s">
        <v>36</v>
      </c>
      <c r="P22" s="234" t="s">
        <v>64</v>
      </c>
    </row>
    <row r="23" spans="1:16" ht="409.5">
      <c r="A23" s="222"/>
      <c r="B23" s="222"/>
      <c r="C23" s="90" t="s">
        <v>65</v>
      </c>
      <c r="D23" s="224"/>
      <c r="E23" s="226"/>
      <c r="F23" s="228"/>
      <c r="G23" s="230"/>
      <c r="H23" s="232"/>
      <c r="I23" s="224"/>
      <c r="J23" s="235"/>
      <c r="K23" s="232"/>
      <c r="L23" s="224"/>
      <c r="M23" s="222"/>
      <c r="N23" s="222"/>
      <c r="O23" s="235"/>
      <c r="P23" s="235"/>
    </row>
    <row r="24" spans="1:16" ht="12.75">
      <c r="A24" s="99" t="s">
        <v>66</v>
      </c>
      <c r="B24" s="99"/>
      <c r="C24" s="100"/>
      <c r="D24" s="99"/>
      <c r="E24" s="101"/>
      <c r="F24" s="102"/>
      <c r="G24" s="103">
        <f>SUBTOTAL(9,G22:G23)</f>
        <v>12720</v>
      </c>
      <c r="H24" s="99"/>
      <c r="I24" s="99">
        <f>SUBTOTAL(9,I22:I23)</f>
        <v>13737.6</v>
      </c>
      <c r="J24" s="105"/>
      <c r="K24" s="99"/>
      <c r="L24" s="99"/>
      <c r="M24" s="99"/>
      <c r="N24" s="99"/>
      <c r="O24" s="105"/>
      <c r="P24" s="105"/>
    </row>
    <row r="25" spans="1:16" ht="51">
      <c r="A25" s="217">
        <v>9</v>
      </c>
      <c r="B25" s="217">
        <v>1</v>
      </c>
      <c r="C25" s="117" t="s">
        <v>67</v>
      </c>
      <c r="D25" s="236" t="s">
        <v>40</v>
      </c>
      <c r="E25" s="237">
        <v>80</v>
      </c>
      <c r="F25" s="238">
        <v>135</v>
      </c>
      <c r="G25" s="239">
        <f>E25*F25</f>
        <v>10800</v>
      </c>
      <c r="H25" s="240">
        <v>0.08</v>
      </c>
      <c r="I25" s="241">
        <f>G25*1.08</f>
        <v>11664</v>
      </c>
      <c r="J25" s="242" t="s">
        <v>35</v>
      </c>
      <c r="K25" s="240"/>
      <c r="L25" s="236"/>
      <c r="M25" s="217">
        <v>12</v>
      </c>
      <c r="N25" s="217"/>
      <c r="O25" s="242" t="s">
        <v>36</v>
      </c>
      <c r="P25" s="242" t="s">
        <v>64</v>
      </c>
    </row>
    <row r="26" spans="1:16" ht="409.5">
      <c r="A26" s="218"/>
      <c r="B26" s="218"/>
      <c r="C26" s="118" t="s">
        <v>68</v>
      </c>
      <c r="D26" s="223"/>
      <c r="E26" s="225"/>
      <c r="F26" s="227"/>
      <c r="G26" s="229"/>
      <c r="H26" s="231"/>
      <c r="I26" s="223"/>
      <c r="J26" s="234"/>
      <c r="K26" s="231"/>
      <c r="L26" s="223"/>
      <c r="M26" s="218"/>
      <c r="N26" s="218"/>
      <c r="O26" s="234"/>
      <c r="P26" s="234"/>
    </row>
    <row r="27" spans="1:16" ht="12.75">
      <c r="A27" s="99" t="s">
        <v>69</v>
      </c>
      <c r="B27" s="99"/>
      <c r="C27" s="119"/>
      <c r="D27" s="99"/>
      <c r="E27" s="101"/>
      <c r="F27" s="102"/>
      <c r="G27" s="103">
        <f>SUBTOTAL(9,G25:G26)</f>
        <v>10800</v>
      </c>
      <c r="H27" s="99"/>
      <c r="I27" s="99">
        <f>SUBTOTAL(9,I25:I26)</f>
        <v>11664</v>
      </c>
      <c r="J27" s="105"/>
      <c r="K27" s="99"/>
      <c r="L27" s="99"/>
      <c r="M27" s="99"/>
      <c r="N27" s="99"/>
      <c r="O27" s="105"/>
      <c r="P27" s="105"/>
    </row>
    <row r="28" spans="1:16" ht="38.25">
      <c r="A28" s="217">
        <v>10</v>
      </c>
      <c r="B28" s="218">
        <v>1</v>
      </c>
      <c r="C28" s="117" t="s">
        <v>70</v>
      </c>
      <c r="D28" s="223" t="s">
        <v>40</v>
      </c>
      <c r="E28" s="225">
        <v>3600</v>
      </c>
      <c r="F28" s="227">
        <v>8.1</v>
      </c>
      <c r="G28" s="229">
        <f>E28*F28</f>
        <v>29160</v>
      </c>
      <c r="H28" s="231">
        <v>0.08</v>
      </c>
      <c r="I28" s="233">
        <f>G28*1.08</f>
        <v>31492.800000000003</v>
      </c>
      <c r="J28" s="234" t="s">
        <v>35</v>
      </c>
      <c r="K28" s="231"/>
      <c r="L28" s="223"/>
      <c r="M28" s="218">
        <v>12</v>
      </c>
      <c r="N28" s="218"/>
      <c r="O28" s="234" t="s">
        <v>36</v>
      </c>
      <c r="P28" s="234" t="s">
        <v>71</v>
      </c>
    </row>
    <row r="29" spans="1:16" ht="153">
      <c r="A29" s="217"/>
      <c r="B29" s="222"/>
      <c r="C29" s="90" t="s">
        <v>72</v>
      </c>
      <c r="D29" s="224"/>
      <c r="E29" s="226"/>
      <c r="F29" s="228"/>
      <c r="G29" s="230"/>
      <c r="H29" s="232"/>
      <c r="I29" s="224"/>
      <c r="J29" s="235"/>
      <c r="K29" s="232"/>
      <c r="L29" s="224"/>
      <c r="M29" s="222"/>
      <c r="N29" s="222"/>
      <c r="O29" s="235"/>
      <c r="P29" s="235"/>
    </row>
    <row r="30" spans="1:16" ht="153">
      <c r="A30" s="217"/>
      <c r="B30" s="222"/>
      <c r="C30" s="90" t="s">
        <v>73</v>
      </c>
      <c r="D30" s="224"/>
      <c r="E30" s="226"/>
      <c r="F30" s="228"/>
      <c r="G30" s="230"/>
      <c r="H30" s="232"/>
      <c r="I30" s="224"/>
      <c r="J30" s="235"/>
      <c r="K30" s="232"/>
      <c r="L30" s="224"/>
      <c r="M30" s="222"/>
      <c r="N30" s="222"/>
      <c r="O30" s="235"/>
      <c r="P30" s="235"/>
    </row>
    <row r="31" spans="1:16" ht="38.25">
      <c r="A31" s="217"/>
      <c r="B31" s="222"/>
      <c r="C31" s="90" t="s">
        <v>74</v>
      </c>
      <c r="D31" s="224"/>
      <c r="E31" s="226"/>
      <c r="F31" s="228"/>
      <c r="G31" s="230"/>
      <c r="H31" s="232"/>
      <c r="I31" s="224"/>
      <c r="J31" s="235"/>
      <c r="K31" s="232"/>
      <c r="L31" s="224"/>
      <c r="M31" s="222"/>
      <c r="N31" s="222"/>
      <c r="O31" s="235"/>
      <c r="P31" s="235"/>
    </row>
    <row r="32" spans="1:16" ht="38.25">
      <c r="A32" s="217"/>
      <c r="B32" s="222"/>
      <c r="C32" s="90" t="s">
        <v>75</v>
      </c>
      <c r="D32" s="224"/>
      <c r="E32" s="226"/>
      <c r="F32" s="228"/>
      <c r="G32" s="230"/>
      <c r="H32" s="232"/>
      <c r="I32" s="224"/>
      <c r="J32" s="235"/>
      <c r="K32" s="232"/>
      <c r="L32" s="224"/>
      <c r="M32" s="222"/>
      <c r="N32" s="222"/>
      <c r="O32" s="235"/>
      <c r="P32" s="235"/>
    </row>
    <row r="33" spans="1:16" ht="38.25">
      <c r="A33" s="217"/>
      <c r="B33" s="222">
        <v>2</v>
      </c>
      <c r="C33" s="120" t="s">
        <v>70</v>
      </c>
      <c r="D33" s="224" t="s">
        <v>40</v>
      </c>
      <c r="E33" s="226">
        <v>14400</v>
      </c>
      <c r="F33" s="228">
        <v>6.9</v>
      </c>
      <c r="G33" s="230">
        <f>E33*F33</f>
        <v>99360</v>
      </c>
      <c r="H33" s="232">
        <v>0.08</v>
      </c>
      <c r="I33" s="243">
        <f>G33*1.08</f>
        <v>107308.8</v>
      </c>
      <c r="J33" s="235" t="s">
        <v>35</v>
      </c>
      <c r="K33" s="232"/>
      <c r="L33" s="224"/>
      <c r="M33" s="222">
        <v>12</v>
      </c>
      <c r="N33" s="222"/>
      <c r="O33" s="235" t="s">
        <v>36</v>
      </c>
      <c r="P33" s="235" t="s">
        <v>71</v>
      </c>
    </row>
    <row r="34" spans="1:16" ht="153">
      <c r="A34" s="217"/>
      <c r="B34" s="222"/>
      <c r="C34" s="90" t="s">
        <v>72</v>
      </c>
      <c r="D34" s="224"/>
      <c r="E34" s="226"/>
      <c r="F34" s="228"/>
      <c r="G34" s="230"/>
      <c r="H34" s="232"/>
      <c r="I34" s="224"/>
      <c r="J34" s="235"/>
      <c r="K34" s="232"/>
      <c r="L34" s="224"/>
      <c r="M34" s="222"/>
      <c r="N34" s="222"/>
      <c r="O34" s="235"/>
      <c r="P34" s="235"/>
    </row>
    <row r="35" spans="1:16" ht="153">
      <c r="A35" s="217"/>
      <c r="B35" s="222"/>
      <c r="C35" s="90" t="s">
        <v>76</v>
      </c>
      <c r="D35" s="224"/>
      <c r="E35" s="226"/>
      <c r="F35" s="228"/>
      <c r="G35" s="230"/>
      <c r="H35" s="232"/>
      <c r="I35" s="224"/>
      <c r="J35" s="235"/>
      <c r="K35" s="232"/>
      <c r="L35" s="224"/>
      <c r="M35" s="222"/>
      <c r="N35" s="222"/>
      <c r="O35" s="235"/>
      <c r="P35" s="235"/>
    </row>
    <row r="36" spans="1:16" ht="38.25">
      <c r="A36" s="218"/>
      <c r="B36" s="222"/>
      <c r="C36" s="90" t="s">
        <v>75</v>
      </c>
      <c r="D36" s="224"/>
      <c r="E36" s="226"/>
      <c r="F36" s="228"/>
      <c r="G36" s="230"/>
      <c r="H36" s="232"/>
      <c r="I36" s="224"/>
      <c r="J36" s="235"/>
      <c r="K36" s="232"/>
      <c r="L36" s="224"/>
      <c r="M36" s="222"/>
      <c r="N36" s="222"/>
      <c r="O36" s="235"/>
      <c r="P36" s="235"/>
    </row>
    <row r="37" spans="1:16" ht="12.75">
      <c r="A37" s="99" t="s">
        <v>77</v>
      </c>
      <c r="B37" s="99"/>
      <c r="C37" s="100"/>
      <c r="D37" s="99"/>
      <c r="E37" s="101"/>
      <c r="F37" s="102"/>
      <c r="G37" s="103">
        <f>SUBTOTAL(9,G28:G36)</f>
        <v>128520</v>
      </c>
      <c r="H37" s="99"/>
      <c r="I37" s="99">
        <f>SUBTOTAL(9,I28:I36)</f>
        <v>138801.6</v>
      </c>
      <c r="J37" s="105"/>
      <c r="K37" s="99"/>
      <c r="L37" s="99"/>
      <c r="M37" s="99"/>
      <c r="N37" s="99"/>
      <c r="O37" s="105"/>
      <c r="P37" s="105"/>
    </row>
    <row r="38" spans="1:16" ht="89.25">
      <c r="A38" s="89">
        <v>11</v>
      </c>
      <c r="B38" s="89">
        <v>1</v>
      </c>
      <c r="C38" s="121" t="s">
        <v>78</v>
      </c>
      <c r="D38" s="91" t="s">
        <v>34</v>
      </c>
      <c r="E38" s="92">
        <v>1200</v>
      </c>
      <c r="F38" s="93">
        <v>0.35</v>
      </c>
      <c r="G38" s="94">
        <f>E38*F38</f>
        <v>420</v>
      </c>
      <c r="H38" s="95">
        <v>0.08</v>
      </c>
      <c r="I38" s="122">
        <f>G38*1.08</f>
        <v>453.6</v>
      </c>
      <c r="J38" s="97" t="s">
        <v>35</v>
      </c>
      <c r="K38" s="95"/>
      <c r="L38" s="98"/>
      <c r="M38" s="89">
        <v>12</v>
      </c>
      <c r="N38" s="89" t="s">
        <v>79</v>
      </c>
      <c r="O38" s="97" t="s">
        <v>36</v>
      </c>
      <c r="P38" s="97" t="s">
        <v>80</v>
      </c>
    </row>
    <row r="39" spans="1:16" ht="12.75">
      <c r="A39" s="99" t="s">
        <v>81</v>
      </c>
      <c r="B39" s="99"/>
      <c r="C39" s="123"/>
      <c r="D39" s="99"/>
      <c r="E39" s="101"/>
      <c r="F39" s="102"/>
      <c r="G39" s="103">
        <f>SUBTOTAL(9,G38:G38)</f>
        <v>420</v>
      </c>
      <c r="H39" s="99"/>
      <c r="I39" s="104">
        <f>SUBTOTAL(9,I38:I38)</f>
        <v>453.6</v>
      </c>
      <c r="J39" s="105"/>
      <c r="K39" s="99"/>
      <c r="L39" s="106"/>
      <c r="M39" s="99"/>
      <c r="N39" s="99"/>
      <c r="O39" s="105"/>
      <c r="P39" s="105"/>
    </row>
    <row r="40" spans="1:16" ht="12.75">
      <c r="A40" s="244" t="s">
        <v>82</v>
      </c>
      <c r="B40" s="244"/>
      <c r="C40" s="244"/>
      <c r="D40" s="124"/>
      <c r="E40" s="125"/>
      <c r="F40" s="126"/>
      <c r="G40" s="127">
        <f>SUBTOTAL(9,G2:G38)</f>
        <v>958416</v>
      </c>
      <c r="H40" s="128"/>
      <c r="I40" s="129">
        <f>SUBTOTAL(9,I2:I38)</f>
        <v>1035089.28</v>
      </c>
      <c r="J40" s="130"/>
      <c r="K40" s="131"/>
      <c r="L40" s="132"/>
      <c r="M40" s="133"/>
      <c r="N40" s="133"/>
      <c r="O40" s="130"/>
      <c r="P40" s="130"/>
    </row>
    <row r="41" spans="1:16" ht="12.75">
      <c r="A41" s="133"/>
      <c r="B41" s="133"/>
      <c r="C41" s="134" t="s">
        <v>83</v>
      </c>
      <c r="D41" s="124"/>
      <c r="E41" s="125"/>
      <c r="F41" s="126"/>
      <c r="G41" s="135"/>
      <c r="H41" s="131"/>
      <c r="I41" s="136"/>
      <c r="J41" s="130"/>
      <c r="K41" s="131"/>
      <c r="L41" s="132"/>
      <c r="M41" s="133"/>
      <c r="N41" s="133"/>
      <c r="O41" s="130"/>
      <c r="P41" s="130"/>
    </row>
    <row r="42" spans="1:16" ht="114.75">
      <c r="A42" s="133"/>
      <c r="B42" s="133"/>
      <c r="C42" s="137" t="s">
        <v>84</v>
      </c>
      <c r="D42" s="124"/>
      <c r="E42" s="125"/>
      <c r="F42" s="126"/>
      <c r="G42" s="135"/>
      <c r="H42" s="131"/>
      <c r="I42" s="136"/>
      <c r="J42" s="130"/>
      <c r="K42" s="131"/>
      <c r="L42" s="132"/>
      <c r="M42" s="133"/>
      <c r="N42" s="133"/>
      <c r="O42" s="130"/>
      <c r="P42" s="130"/>
    </row>
    <row r="43" spans="1:16" ht="38.25">
      <c r="A43" s="133"/>
      <c r="B43" s="133"/>
      <c r="C43" s="138" t="s">
        <v>85</v>
      </c>
      <c r="D43" s="124"/>
      <c r="E43" s="125"/>
      <c r="F43" s="126"/>
      <c r="G43" s="135"/>
      <c r="H43" s="131"/>
      <c r="I43" s="136"/>
      <c r="J43" s="130"/>
      <c r="K43" s="131"/>
      <c r="L43" s="132"/>
      <c r="M43" s="133"/>
      <c r="N43" s="133"/>
      <c r="O43" s="130"/>
      <c r="P43" s="130"/>
    </row>
    <row r="44" spans="1:16" ht="229.5">
      <c r="A44" s="133"/>
      <c r="B44" s="133"/>
      <c r="C44" s="137" t="s">
        <v>86</v>
      </c>
      <c r="D44" s="124"/>
      <c r="E44" s="125"/>
      <c r="F44" s="126"/>
      <c r="G44" s="135"/>
      <c r="H44" s="131"/>
      <c r="I44" s="136"/>
      <c r="J44" s="130"/>
      <c r="K44" s="131"/>
      <c r="L44" s="132"/>
      <c r="M44" s="133"/>
      <c r="N44" s="133"/>
      <c r="O44" s="130"/>
      <c r="P44" s="130"/>
    </row>
    <row r="45" spans="1:16" ht="216.75">
      <c r="A45" s="133"/>
      <c r="B45" s="133"/>
      <c r="C45" s="137" t="s">
        <v>87</v>
      </c>
      <c r="D45" s="124"/>
      <c r="E45" s="125"/>
      <c r="F45" s="126"/>
      <c r="G45" s="135"/>
      <c r="H45" s="131"/>
      <c r="I45" s="136"/>
      <c r="J45" s="130"/>
      <c r="K45" s="131"/>
      <c r="L45" s="132"/>
      <c r="M45" s="133"/>
      <c r="N45" s="133"/>
      <c r="O45" s="130"/>
      <c r="P45" s="130"/>
    </row>
    <row r="46" spans="1:16" ht="216.75">
      <c r="A46" s="133"/>
      <c r="B46" s="133"/>
      <c r="C46" s="137" t="s">
        <v>88</v>
      </c>
      <c r="D46" s="124"/>
      <c r="E46" s="125"/>
      <c r="F46" s="126"/>
      <c r="G46" s="135"/>
      <c r="H46" s="131"/>
      <c r="I46" s="136"/>
      <c r="J46" s="130"/>
      <c r="K46" s="131"/>
      <c r="L46" s="132"/>
      <c r="M46" s="133"/>
      <c r="N46" s="133"/>
      <c r="O46" s="130"/>
      <c r="P46" s="130"/>
    </row>
    <row r="47" spans="1:16" ht="191.25">
      <c r="A47" s="133"/>
      <c r="B47" s="133"/>
      <c r="C47" s="137" t="s">
        <v>89</v>
      </c>
      <c r="D47" s="124"/>
      <c r="E47" s="125"/>
      <c r="F47" s="126"/>
      <c r="G47" s="135"/>
      <c r="H47" s="131"/>
      <c r="I47" s="136"/>
      <c r="J47" s="130"/>
      <c r="K47" s="131"/>
      <c r="L47" s="132"/>
      <c r="M47" s="133"/>
      <c r="N47" s="133"/>
      <c r="O47" s="130"/>
      <c r="P47" s="130"/>
    </row>
    <row r="48" spans="1:16" ht="409.5">
      <c r="A48" s="133"/>
      <c r="B48" s="133"/>
      <c r="C48" s="137" t="s">
        <v>90</v>
      </c>
      <c r="D48" s="124"/>
      <c r="E48" s="125"/>
      <c r="F48" s="126"/>
      <c r="G48" s="135"/>
      <c r="H48" s="131"/>
      <c r="I48" s="136"/>
      <c r="J48" s="130"/>
      <c r="K48" s="131"/>
      <c r="L48" s="132"/>
      <c r="M48" s="133"/>
      <c r="N48" s="133"/>
      <c r="O48" s="130"/>
      <c r="P48" s="130"/>
    </row>
    <row r="49" spans="1:16" ht="409.5">
      <c r="A49" s="133"/>
      <c r="B49" s="133"/>
      <c r="C49" s="137" t="s">
        <v>91</v>
      </c>
      <c r="D49" s="124"/>
      <c r="E49" s="125"/>
      <c r="F49" s="126"/>
      <c r="G49" s="135"/>
      <c r="H49" s="131"/>
      <c r="I49" s="136"/>
      <c r="J49" s="130"/>
      <c r="K49" s="131"/>
      <c r="L49" s="132"/>
      <c r="M49" s="133"/>
      <c r="N49" s="133"/>
      <c r="O49" s="130"/>
      <c r="P49" s="130"/>
    </row>
    <row r="50" spans="1:16" ht="38.25">
      <c r="A50" s="133"/>
      <c r="B50" s="133"/>
      <c r="C50" s="138" t="s">
        <v>92</v>
      </c>
      <c r="D50" s="124"/>
      <c r="E50" s="125"/>
      <c r="F50" s="126"/>
      <c r="G50" s="135"/>
      <c r="H50" s="131"/>
      <c r="I50" s="136"/>
      <c r="J50" s="130"/>
      <c r="K50" s="131"/>
      <c r="L50" s="132"/>
      <c r="M50" s="133"/>
      <c r="N50" s="133"/>
      <c r="O50" s="130"/>
      <c r="P50" s="130"/>
    </row>
    <row r="51" spans="1:16" ht="229.5">
      <c r="A51" s="133"/>
      <c r="B51" s="133"/>
      <c r="C51" s="137" t="s">
        <v>86</v>
      </c>
      <c r="D51" s="124"/>
      <c r="E51" s="125"/>
      <c r="F51" s="126"/>
      <c r="G51" s="135"/>
      <c r="H51" s="131"/>
      <c r="I51" s="136"/>
      <c r="J51" s="130"/>
      <c r="K51" s="131"/>
      <c r="L51" s="132"/>
      <c r="M51" s="133"/>
      <c r="N51" s="133"/>
      <c r="O51" s="130"/>
      <c r="P51" s="130"/>
    </row>
    <row r="52" spans="1:16" ht="216.75">
      <c r="A52" s="133"/>
      <c r="B52" s="133"/>
      <c r="C52" s="137" t="s">
        <v>93</v>
      </c>
      <c r="D52" s="124"/>
      <c r="E52" s="125"/>
      <c r="F52" s="126"/>
      <c r="G52" s="135"/>
      <c r="H52" s="131"/>
      <c r="I52" s="136"/>
      <c r="J52" s="130"/>
      <c r="K52" s="131"/>
      <c r="L52" s="132"/>
      <c r="M52" s="133"/>
      <c r="N52" s="133"/>
      <c r="O52" s="130"/>
      <c r="P52" s="130"/>
    </row>
    <row r="53" spans="1:16" ht="216.75">
      <c r="A53" s="133"/>
      <c r="B53" s="133"/>
      <c r="C53" s="137" t="s">
        <v>88</v>
      </c>
      <c r="D53" s="124"/>
      <c r="E53" s="125"/>
      <c r="F53" s="126"/>
      <c r="G53" s="135"/>
      <c r="H53" s="131"/>
      <c r="I53" s="136"/>
      <c r="J53" s="130"/>
      <c r="K53" s="131"/>
      <c r="L53" s="132"/>
      <c r="M53" s="133"/>
      <c r="N53" s="133"/>
      <c r="O53" s="130"/>
      <c r="P53" s="130"/>
    </row>
    <row r="54" spans="1:16" ht="191.25">
      <c r="A54" s="133"/>
      <c r="B54" s="133"/>
      <c r="C54" s="137" t="s">
        <v>89</v>
      </c>
      <c r="D54" s="124"/>
      <c r="E54" s="125"/>
      <c r="F54" s="126"/>
      <c r="G54" s="135"/>
      <c r="H54" s="131"/>
      <c r="I54" s="136"/>
      <c r="J54" s="130"/>
      <c r="K54" s="131"/>
      <c r="L54" s="132"/>
      <c r="M54" s="133"/>
      <c r="N54" s="133"/>
      <c r="O54" s="130"/>
      <c r="P54" s="130"/>
    </row>
    <row r="55" spans="1:16" ht="409.5">
      <c r="A55" s="133"/>
      <c r="B55" s="133"/>
      <c r="C55" s="137" t="s">
        <v>90</v>
      </c>
      <c r="D55" s="124"/>
      <c r="E55" s="125"/>
      <c r="F55" s="126"/>
      <c r="G55" s="135"/>
      <c r="H55" s="131"/>
      <c r="I55" s="136"/>
      <c r="J55" s="130"/>
      <c r="K55" s="131"/>
      <c r="L55" s="132"/>
      <c r="M55" s="133"/>
      <c r="N55" s="133"/>
      <c r="O55" s="130"/>
      <c r="P55" s="130"/>
    </row>
    <row r="56" spans="1:16" ht="409.5">
      <c r="A56" s="133"/>
      <c r="B56" s="133"/>
      <c r="C56" s="137" t="s">
        <v>91</v>
      </c>
      <c r="D56" s="124"/>
      <c r="E56" s="125"/>
      <c r="F56" s="126"/>
      <c r="G56" s="135"/>
      <c r="H56" s="131"/>
      <c r="I56" s="136"/>
      <c r="J56" s="130"/>
      <c r="K56" s="131"/>
      <c r="L56" s="132"/>
      <c r="M56" s="133"/>
      <c r="N56" s="133"/>
      <c r="O56" s="130"/>
      <c r="P56" s="130"/>
    </row>
  </sheetData>
  <sheetProtection/>
  <mergeCells count="79">
    <mergeCell ref="A40:C40"/>
    <mergeCell ref="K33:K36"/>
    <mergeCell ref="L33:L36"/>
    <mergeCell ref="M33:M36"/>
    <mergeCell ref="N33:N36"/>
    <mergeCell ref="O33:O36"/>
    <mergeCell ref="J33:J36"/>
    <mergeCell ref="P33:P36"/>
    <mergeCell ref="O28:O32"/>
    <mergeCell ref="P28:P32"/>
    <mergeCell ref="B33:B36"/>
    <mergeCell ref="D33:D36"/>
    <mergeCell ref="E33:E36"/>
    <mergeCell ref="F33:F36"/>
    <mergeCell ref="G33:G36"/>
    <mergeCell ref="H33:H36"/>
    <mergeCell ref="I33:I36"/>
    <mergeCell ref="I28:I32"/>
    <mergeCell ref="J28:J32"/>
    <mergeCell ref="K28:K32"/>
    <mergeCell ref="L28:L32"/>
    <mergeCell ref="M28:M32"/>
    <mergeCell ref="N28:N32"/>
    <mergeCell ref="N25:N26"/>
    <mergeCell ref="O25:O26"/>
    <mergeCell ref="P25:P26"/>
    <mergeCell ref="A28:A36"/>
    <mergeCell ref="B28:B32"/>
    <mergeCell ref="D28:D32"/>
    <mergeCell ref="E28:E32"/>
    <mergeCell ref="F28:F32"/>
    <mergeCell ref="G28:G32"/>
    <mergeCell ref="H28:H32"/>
    <mergeCell ref="H25:H26"/>
    <mergeCell ref="I25:I26"/>
    <mergeCell ref="J25:J26"/>
    <mergeCell ref="K25:K26"/>
    <mergeCell ref="L25:L26"/>
    <mergeCell ref="M25:M26"/>
    <mergeCell ref="M22:M23"/>
    <mergeCell ref="N22:N23"/>
    <mergeCell ref="O22:O23"/>
    <mergeCell ref="P22:P23"/>
    <mergeCell ref="A25:A26"/>
    <mergeCell ref="B25:B26"/>
    <mergeCell ref="D25:D26"/>
    <mergeCell ref="E25:E26"/>
    <mergeCell ref="F25:F26"/>
    <mergeCell ref="G25:G26"/>
    <mergeCell ref="G22:G23"/>
    <mergeCell ref="H22:H23"/>
    <mergeCell ref="I22:I23"/>
    <mergeCell ref="J22:J23"/>
    <mergeCell ref="K22:K23"/>
    <mergeCell ref="L22:L23"/>
    <mergeCell ref="A19:A20"/>
    <mergeCell ref="A22:A23"/>
    <mergeCell ref="B22:B23"/>
    <mergeCell ref="D22:D23"/>
    <mergeCell ref="E22:E23"/>
    <mergeCell ref="F22:F23"/>
    <mergeCell ref="M1:N1"/>
    <mergeCell ref="O1:O2"/>
    <mergeCell ref="P1:P2"/>
    <mergeCell ref="A7:A8"/>
    <mergeCell ref="A10:A12"/>
    <mergeCell ref="A14:A1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Ewa Grodzicka</cp:lastModifiedBy>
  <cp:lastPrinted>2015-08-26T12:50:43Z</cp:lastPrinted>
  <dcterms:created xsi:type="dcterms:W3CDTF">2013-06-27T21:14:14Z</dcterms:created>
  <dcterms:modified xsi:type="dcterms:W3CDTF">2015-09-04T11:01:29Z</dcterms:modified>
  <cp:category/>
  <cp:version/>
  <cp:contentType/>
  <cp:contentStatus/>
</cp:coreProperties>
</file>